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11" yWindow="65446" windowWidth="12000" windowHeight="6960" activeTab="0"/>
  </bookViews>
  <sheets>
    <sheet name="OMW Zbiorcze" sheetId="1" r:id="rId1"/>
  </sheets>
  <definedNames>
    <definedName name="HTML_CodePage" hidden="1">1250</definedName>
    <definedName name="HTML_Control" hidden="1">{"'do eksportu'!$A$1:$G$164","'do eksportu'!$A$1:$G$16"}</definedName>
    <definedName name="HTML_Description" hidden="1">"Dziękuję Panu Grzegorzowi Zwolińskiemu za udostępnienie danych bezpośrednio po zawodach."</definedName>
    <definedName name="HTML_Email" hidden="1">""</definedName>
    <definedName name="HTML_Header" hidden="1">"OMW III Etap - nieoficjalne wyniki"</definedName>
    <definedName name="HTML_LastUpdate" hidden="1">"02-06-2001"</definedName>
    <definedName name="HTML_LineAfter" hidden="1">FALSE</definedName>
    <definedName name="HTML_LineBefore" hidden="1">FALSE</definedName>
    <definedName name="HTML_Name" hidden="1">"Robert Podsiadły"</definedName>
    <definedName name="HTML_OBDlg2" hidden="1">TRUE</definedName>
    <definedName name="HTML_OBDlg4" hidden="1">TRUE</definedName>
    <definedName name="HTML_OS" hidden="1">0</definedName>
    <definedName name="HTML_PathFile" hidden="1">"C:\robert_work\artemis\zawody010602\MójHTML.htm"</definedName>
    <definedName name="HTML_Title" hidden="1">"OMW III Etap - nieoficjalne wyniki"</definedName>
    <definedName name="_xlnm.Print_Area" localSheetId="0">'OMW Zbiorcze'!$A$1:$R$570</definedName>
    <definedName name="_xlnm.Print_Titles" localSheetId="0">'OMW Zbiorcze'!$4:$5</definedName>
  </definedNames>
  <calcPr fullCalcOnLoad="1"/>
</workbook>
</file>

<file path=xl/sharedStrings.xml><?xml version="1.0" encoding="utf-8"?>
<sst xmlns="http://schemas.openxmlformats.org/spreadsheetml/2006/main" count="2181" uniqueCount="649">
  <si>
    <t>BARECKA</t>
  </si>
  <si>
    <t>Kamila</t>
  </si>
  <si>
    <t>K-10N</t>
  </si>
  <si>
    <t>SUCHY</t>
  </si>
  <si>
    <t>Marta</t>
  </si>
  <si>
    <t>DUDZIC</t>
  </si>
  <si>
    <t>Monika</t>
  </si>
  <si>
    <t>KUROWSKA</t>
  </si>
  <si>
    <t>Justyna</t>
  </si>
  <si>
    <t>ZYGMUNT</t>
  </si>
  <si>
    <t>Joanna</t>
  </si>
  <si>
    <t>Katarzyna</t>
  </si>
  <si>
    <t>IWASZCZYSZYN</t>
  </si>
  <si>
    <t>Weronika</t>
  </si>
  <si>
    <t>LIBERA</t>
  </si>
  <si>
    <t>Paulina</t>
  </si>
  <si>
    <t>K-12</t>
  </si>
  <si>
    <t>PIGAN</t>
  </si>
  <si>
    <t>Angelika</t>
  </si>
  <si>
    <t>Hanna</t>
  </si>
  <si>
    <t>SIECZKA</t>
  </si>
  <si>
    <t>K-14</t>
  </si>
  <si>
    <t>Patrycja</t>
  </si>
  <si>
    <t>CHODOROWSKA</t>
  </si>
  <si>
    <t>Agata</t>
  </si>
  <si>
    <t>OLBERT</t>
  </si>
  <si>
    <t>M-10N</t>
  </si>
  <si>
    <t>M-12</t>
  </si>
  <si>
    <t>Mateusz</t>
  </si>
  <si>
    <t>ZIEMER</t>
  </si>
  <si>
    <t>Tomasz</t>
  </si>
  <si>
    <t>M-14</t>
  </si>
  <si>
    <t>Sylwester</t>
  </si>
  <si>
    <t>M-35</t>
  </si>
  <si>
    <t>K-35</t>
  </si>
  <si>
    <t>Beata</t>
  </si>
  <si>
    <t>TARNOWSKA</t>
  </si>
  <si>
    <t>Aleksandra</t>
  </si>
  <si>
    <t>MOCZKO</t>
  </si>
  <si>
    <t>BEJNAROWICZ</t>
  </si>
  <si>
    <t>Barbara</t>
  </si>
  <si>
    <t>GERMATA</t>
  </si>
  <si>
    <t>TRAWKA</t>
  </si>
  <si>
    <t>Dorota</t>
  </si>
  <si>
    <t>KURNYTA</t>
  </si>
  <si>
    <t>WACHNOWICZ</t>
  </si>
  <si>
    <t>Krzysztof</t>
  </si>
  <si>
    <t>LUDWICZAK</t>
  </si>
  <si>
    <t>OLCZAK</t>
  </si>
  <si>
    <t>Piotr</t>
  </si>
  <si>
    <t>M-18</t>
  </si>
  <si>
    <t>MAZUREK</t>
  </si>
  <si>
    <t>Jerzy</t>
  </si>
  <si>
    <t>M-50</t>
  </si>
  <si>
    <t>Anna</t>
  </si>
  <si>
    <t>RYBICKA</t>
  </si>
  <si>
    <t>Sara</t>
  </si>
  <si>
    <t>SAWICKI</t>
  </si>
  <si>
    <t>Grzegorz</t>
  </si>
  <si>
    <t>KRAWCZYK</t>
  </si>
  <si>
    <t>NOWACKI</t>
  </si>
  <si>
    <t>MROCZEK</t>
  </si>
  <si>
    <t>Bartek</t>
  </si>
  <si>
    <t>LETKA</t>
  </si>
  <si>
    <t>Magda</t>
  </si>
  <si>
    <t>K-21</t>
  </si>
  <si>
    <t>BARANOWSKA</t>
  </si>
  <si>
    <t>SIERPINA</t>
  </si>
  <si>
    <t>NIEDZIELSKA</t>
  </si>
  <si>
    <t>Artur</t>
  </si>
  <si>
    <t>SIKORA</t>
  </si>
  <si>
    <t>Adrian</t>
  </si>
  <si>
    <t>SYGULSKI</t>
  </si>
  <si>
    <t>TOMKOWSKI</t>
  </si>
  <si>
    <t>GAKIS</t>
  </si>
  <si>
    <t>Kacper</t>
  </si>
  <si>
    <t>OLSZOWY</t>
  </si>
  <si>
    <t>KEGEL</t>
  </si>
  <si>
    <t>Dawid</t>
  </si>
  <si>
    <t>DREWNIOWSKA</t>
  </si>
  <si>
    <t>Lucyna</t>
  </si>
  <si>
    <t>JANIA</t>
  </si>
  <si>
    <t>Karolina</t>
  </si>
  <si>
    <t>Marcin</t>
  </si>
  <si>
    <t>MACIEJCZYK</t>
  </si>
  <si>
    <t>Agnieszka</t>
  </si>
  <si>
    <t>CZAJA</t>
  </si>
  <si>
    <t>Bartosz</t>
  </si>
  <si>
    <t>Natalia</t>
  </si>
  <si>
    <t>Julia</t>
  </si>
  <si>
    <t>K-18</t>
  </si>
  <si>
    <t>WEBER</t>
  </si>
  <si>
    <t>Adam</t>
  </si>
  <si>
    <t>Maciej</t>
  </si>
  <si>
    <t>Kalikst</t>
  </si>
  <si>
    <t>Andrzej</t>
  </si>
  <si>
    <t>Kazimierz</t>
  </si>
  <si>
    <t>M-21</t>
  </si>
  <si>
    <t>Henryk</t>
  </si>
  <si>
    <t>Marek</t>
  </si>
  <si>
    <t>MULARSKI</t>
  </si>
  <si>
    <t>CHOJNACKI</t>
  </si>
  <si>
    <t>Dariusz</t>
  </si>
  <si>
    <t>WIECZOREK</t>
  </si>
  <si>
    <t>ZAWODNIK</t>
  </si>
  <si>
    <t>GAWLIKOWSKA</t>
  </si>
  <si>
    <t>JASNOWSKI</t>
  </si>
  <si>
    <t>WOJNAR</t>
  </si>
  <si>
    <t>Mariusz</t>
  </si>
  <si>
    <t>Ewa</t>
  </si>
  <si>
    <t>WALKOWIAK</t>
  </si>
  <si>
    <t>Waldemar</t>
  </si>
  <si>
    <t>OP</t>
  </si>
  <si>
    <t>TERLECKA</t>
  </si>
  <si>
    <t>PILLER</t>
  </si>
  <si>
    <t>Sebastian</t>
  </si>
  <si>
    <t>Robert</t>
  </si>
  <si>
    <t>GABRYCH</t>
  </si>
  <si>
    <t>Magdalena</t>
  </si>
  <si>
    <t>DYJOK</t>
  </si>
  <si>
    <t>Ewelina</t>
  </si>
  <si>
    <t>R</t>
  </si>
  <si>
    <t>Edward</t>
  </si>
  <si>
    <t>GORAZDOWSKA</t>
  </si>
  <si>
    <t>WYRZYKOWSKI</t>
  </si>
  <si>
    <t>ROGACZEWSKA</t>
  </si>
  <si>
    <t>Daria</t>
  </si>
  <si>
    <t>KARASIEWICZ</t>
  </si>
  <si>
    <t>Damian</t>
  </si>
  <si>
    <t>RAUBO</t>
  </si>
  <si>
    <t>Konrad</t>
  </si>
  <si>
    <t>PARASIEWICZ</t>
  </si>
  <si>
    <t>MARCINIAK</t>
  </si>
  <si>
    <t>Emilian</t>
  </si>
  <si>
    <t>TYMIAK</t>
  </si>
  <si>
    <t>KONRATOWICZ</t>
  </si>
  <si>
    <t>KRZANOWSKA</t>
  </si>
  <si>
    <t>Marlena</t>
  </si>
  <si>
    <t>BARANIECKA</t>
  </si>
  <si>
    <t>PODBIELSKA</t>
  </si>
  <si>
    <t>PODEJMA</t>
  </si>
  <si>
    <t>Kamil</t>
  </si>
  <si>
    <t>NOWAK</t>
  </si>
  <si>
    <t>Karol</t>
  </si>
  <si>
    <t>RATAJCZAK</t>
  </si>
  <si>
    <t>PIETKIEWICZ</t>
  </si>
  <si>
    <t>GRABIEC</t>
  </si>
  <si>
    <t>GAWOR</t>
  </si>
  <si>
    <t>POLOCZEK</t>
  </si>
  <si>
    <t>KRAJ</t>
  </si>
  <si>
    <t>BANAKIEWICZ</t>
  </si>
  <si>
    <t>KARWATKA</t>
  </si>
  <si>
    <t>TYCZKOWSKA</t>
  </si>
  <si>
    <t>KARASEK</t>
  </si>
  <si>
    <t>TRAUM</t>
  </si>
  <si>
    <t>WALKOWICZ</t>
  </si>
  <si>
    <t>PANCEROWICZ</t>
  </si>
  <si>
    <t>DURA</t>
  </si>
  <si>
    <t>WIŚNIEWSKA</t>
  </si>
  <si>
    <t>JAŚNIEWSKA</t>
  </si>
  <si>
    <t>KOŚLACZ</t>
  </si>
  <si>
    <t>WIŚNIEWSKI</t>
  </si>
  <si>
    <t>KRASIŃSKA</t>
  </si>
  <si>
    <t>WRZESIŃSKA</t>
  </si>
  <si>
    <t>LUZIŃSKI</t>
  </si>
  <si>
    <t>ŚLIWIŃSKI</t>
  </si>
  <si>
    <t>LEHEŃKI</t>
  </si>
  <si>
    <t>TERESIŃSKI</t>
  </si>
  <si>
    <t>SOBAŃ</t>
  </si>
  <si>
    <t>BIŃCZAK</t>
  </si>
  <si>
    <t>SOBCZYŃSKI</t>
  </si>
  <si>
    <t>POLIŃSKI</t>
  </si>
  <si>
    <t>WRZESIŃSKI</t>
  </si>
  <si>
    <t>PIETRUSIŃSKI</t>
  </si>
  <si>
    <t>GLIŃSKI</t>
  </si>
  <si>
    <t>HĘCIAK</t>
  </si>
  <si>
    <t>DĘBSKA</t>
  </si>
  <si>
    <t>JĘDRYSZCZAK</t>
  </si>
  <si>
    <t>POŁOŃSKA</t>
  </si>
  <si>
    <t>ŁOZIENKO</t>
  </si>
  <si>
    <t>ŁUKJANIONOK</t>
  </si>
  <si>
    <t>WŁODARCZYK</t>
  </si>
  <si>
    <t>GAWEŁ</t>
  </si>
  <si>
    <t>Łukasz</t>
  </si>
  <si>
    <t>SŁAWIŃSKI</t>
  </si>
  <si>
    <t>PODSIADŁY</t>
  </si>
  <si>
    <t>MŁODZIANKO</t>
  </si>
  <si>
    <t>KŁYŻ</t>
  </si>
  <si>
    <t>ŻARSKA</t>
  </si>
  <si>
    <t>JARMUŻEK</t>
  </si>
  <si>
    <t>ŻURAW</t>
  </si>
  <si>
    <t>ŻYŁA</t>
  </si>
  <si>
    <t>SOKÓŁ</t>
  </si>
  <si>
    <t>MRÓZ</t>
  </si>
  <si>
    <t>WĄSALA</t>
  </si>
  <si>
    <t>STĄPÓR</t>
  </si>
  <si>
    <t>Małgosia</t>
  </si>
  <si>
    <t>Małgorzata</t>
  </si>
  <si>
    <t>Rafał</t>
  </si>
  <si>
    <t>Paweł</t>
  </si>
  <si>
    <t>Michał</t>
  </si>
  <si>
    <t>Jarosław</t>
  </si>
  <si>
    <t>Przemysław</t>
  </si>
  <si>
    <t>Sławomir</t>
  </si>
  <si>
    <t>Miłosz</t>
  </si>
  <si>
    <t>Błażej</t>
  </si>
  <si>
    <t>Nazwisko</t>
  </si>
  <si>
    <t>Imię</t>
  </si>
  <si>
    <t>kategoria</t>
  </si>
  <si>
    <t>rok urodzenia</t>
  </si>
  <si>
    <t>miejsce</t>
  </si>
  <si>
    <t>numer PZBnO</t>
  </si>
  <si>
    <t>Klub</t>
  </si>
  <si>
    <t>Iskra SP 26</t>
  </si>
  <si>
    <t>UKS Boguszów Gorce</t>
  </si>
  <si>
    <t>Indywidualnie</t>
  </si>
  <si>
    <t>UKS SP 107</t>
  </si>
  <si>
    <t>KS ARTEMIS</t>
  </si>
  <si>
    <t>Śląsk Wrocław</t>
  </si>
  <si>
    <t>MKS Paulinum</t>
  </si>
  <si>
    <t>KS Burza</t>
  </si>
  <si>
    <t>UKS Świętoszów</t>
  </si>
  <si>
    <t>UKS Błysk SP 19</t>
  </si>
  <si>
    <t>MOS Wrocław</t>
  </si>
  <si>
    <t>Oleśniczanka</t>
  </si>
  <si>
    <t>UKS Miłoszyce</t>
  </si>
  <si>
    <t>OPEN</t>
  </si>
  <si>
    <t>punkty</t>
  </si>
  <si>
    <t>SKOWRONEK</t>
  </si>
  <si>
    <t>Oleśnica</t>
  </si>
  <si>
    <t>WOLIKOWSKA</t>
  </si>
  <si>
    <t>UKS "Błysk"</t>
  </si>
  <si>
    <t>WITKA</t>
  </si>
  <si>
    <t>ZYCH</t>
  </si>
  <si>
    <t>Maja</t>
  </si>
  <si>
    <t>MULLER</t>
  </si>
  <si>
    <t>GRAF</t>
  </si>
  <si>
    <t>WINIAREK</t>
  </si>
  <si>
    <t>SKIBIŃSKA</t>
  </si>
  <si>
    <t>Ala</t>
  </si>
  <si>
    <t>WALCZAK</t>
  </si>
  <si>
    <t>SZYMCZAK</t>
  </si>
  <si>
    <t>MYŚLIWIEC</t>
  </si>
  <si>
    <t>WOŚ</t>
  </si>
  <si>
    <t>KEMPA</t>
  </si>
  <si>
    <t>BILSKA</t>
  </si>
  <si>
    <t>KARBOWSKA</t>
  </si>
  <si>
    <t>KURYŁEK</t>
  </si>
  <si>
    <t>Iwona</t>
  </si>
  <si>
    <t>LIPNICKA</t>
  </si>
  <si>
    <t>KĘDZIA</t>
  </si>
  <si>
    <t>BORYS</t>
  </si>
  <si>
    <t>Dominika</t>
  </si>
  <si>
    <t>GAZDOWICZ</t>
  </si>
  <si>
    <t>Nina</t>
  </si>
  <si>
    <t>KRAC</t>
  </si>
  <si>
    <t>Dagmara</t>
  </si>
  <si>
    <t>WALASZCZYK</t>
  </si>
  <si>
    <t>Aneta</t>
  </si>
  <si>
    <t>KARGOL</t>
  </si>
  <si>
    <t>Izabela</t>
  </si>
  <si>
    <t>WOJTALA</t>
  </si>
  <si>
    <t>JANOWSKA</t>
  </si>
  <si>
    <t>KRÓLIKOWSKA</t>
  </si>
  <si>
    <t>SAFARYN</t>
  </si>
  <si>
    <t>ALOT</t>
  </si>
  <si>
    <t>Bogumiła</t>
  </si>
  <si>
    <t>NOGA</t>
  </si>
  <si>
    <t>XII LO</t>
  </si>
  <si>
    <t>JAWORSKA</t>
  </si>
  <si>
    <t>TOMASZEWSKI</t>
  </si>
  <si>
    <t>Bogusław</t>
  </si>
  <si>
    <t>WKS Oleśniczanka</t>
  </si>
  <si>
    <t>RUDNICKI</t>
  </si>
  <si>
    <t>RAZEM</t>
  </si>
  <si>
    <t>SOBCZYŃSKA</t>
  </si>
  <si>
    <t>MIKLIS</t>
  </si>
  <si>
    <t>Róża</t>
  </si>
  <si>
    <t>AUDYCKA</t>
  </si>
  <si>
    <t>Tatiana</t>
  </si>
  <si>
    <t>HAŁAPACZ</t>
  </si>
  <si>
    <t>KUŁAKOWSKI</t>
  </si>
  <si>
    <t>ĆWIECZKOWSKI</t>
  </si>
  <si>
    <t>KUŚ</t>
  </si>
  <si>
    <t>KRÓLIKOWSKI</t>
  </si>
  <si>
    <t>Patryk</t>
  </si>
  <si>
    <t>ROKITA</t>
  </si>
  <si>
    <t>Aleksander</t>
  </si>
  <si>
    <t>WARPAS</t>
  </si>
  <si>
    <t>GAWRONKIEWICZ</t>
  </si>
  <si>
    <t>LISAK</t>
  </si>
  <si>
    <t>Ariel</t>
  </si>
  <si>
    <t>BEBŁO</t>
  </si>
  <si>
    <t>DĘBSKI</t>
  </si>
  <si>
    <t>Joachim</t>
  </si>
  <si>
    <t>KOWALCZYK</t>
  </si>
  <si>
    <t>Jan</t>
  </si>
  <si>
    <t>MICHALSKI</t>
  </si>
  <si>
    <t>HETMAN</t>
  </si>
  <si>
    <t>NOWICKI</t>
  </si>
  <si>
    <t>ORZECHOWSKI</t>
  </si>
  <si>
    <t>KOLISKO</t>
  </si>
  <si>
    <t>Norbert</t>
  </si>
  <si>
    <t>WOLANIK</t>
  </si>
  <si>
    <t>SZTAL</t>
  </si>
  <si>
    <t>WYTRYKUS</t>
  </si>
  <si>
    <t>HUTNIK</t>
  </si>
  <si>
    <t>Kornel</t>
  </si>
  <si>
    <t>TORUŃSKI</t>
  </si>
  <si>
    <t>TYBIŃSKI</t>
  </si>
  <si>
    <t>HAMKAŁO</t>
  </si>
  <si>
    <t>GAŁUSZKA</t>
  </si>
  <si>
    <t>Radosław</t>
  </si>
  <si>
    <t>ZAZULAK</t>
  </si>
  <si>
    <t>MUSKAŁA</t>
  </si>
  <si>
    <t>LANGIER</t>
  </si>
  <si>
    <t>TEODORCZUK</t>
  </si>
  <si>
    <t>SP 82</t>
  </si>
  <si>
    <t>NEUMAN</t>
  </si>
  <si>
    <t>WÓJCIK</t>
  </si>
  <si>
    <t>ŚWIĄTEK</t>
  </si>
  <si>
    <t>Wojciech</t>
  </si>
  <si>
    <t>SKOWROŃSKI</t>
  </si>
  <si>
    <t>Tom</t>
  </si>
  <si>
    <t>UKS "Orły" 78</t>
  </si>
  <si>
    <t>CHMIEL</t>
  </si>
  <si>
    <t>SP 93</t>
  </si>
  <si>
    <t>KŁOSOWSKI</t>
  </si>
  <si>
    <t>Kuba</t>
  </si>
  <si>
    <t>MAŁANIAK</t>
  </si>
  <si>
    <t>SP 6 Oleśnica</t>
  </si>
  <si>
    <t>CHROMIŃSKI</t>
  </si>
  <si>
    <t>Stefan</t>
  </si>
  <si>
    <t>ŻELAZNY</t>
  </si>
  <si>
    <t>KONIECZNY</t>
  </si>
  <si>
    <t>SKOTNICKI</t>
  </si>
  <si>
    <t>WRĘCZYCKI</t>
  </si>
  <si>
    <t>MACHOWSKI</t>
  </si>
  <si>
    <t>Maksymilian</t>
  </si>
  <si>
    <t>MALANKIEWICZ</t>
  </si>
  <si>
    <t>POPCZYK</t>
  </si>
  <si>
    <t>SOLSKI</t>
  </si>
  <si>
    <t>Jakub</t>
  </si>
  <si>
    <t>GALASIŃSKI</t>
  </si>
  <si>
    <t>WOLIKOWSKI</t>
  </si>
  <si>
    <t>Tadeusz</t>
  </si>
  <si>
    <t>PILIPCZUK</t>
  </si>
  <si>
    <t>IWAŃSKI</t>
  </si>
  <si>
    <t>Cezary</t>
  </si>
  <si>
    <t>KAMIŃSKI</t>
  </si>
  <si>
    <t>LIBNER</t>
  </si>
  <si>
    <t>ZBOROWSKI</t>
  </si>
  <si>
    <t>SYC</t>
  </si>
  <si>
    <t>SKONIECZNY</t>
  </si>
  <si>
    <t>SZADKOWSKI</t>
  </si>
  <si>
    <t>CYCH</t>
  </si>
  <si>
    <t>KACZMAREK</t>
  </si>
  <si>
    <t>SP-107</t>
  </si>
  <si>
    <t>DREWNIAK</t>
  </si>
  <si>
    <t>KASPERSKI</t>
  </si>
  <si>
    <t>Roman</t>
  </si>
  <si>
    <t>DUDEK</t>
  </si>
  <si>
    <t>Zdzisław</t>
  </si>
  <si>
    <t>DWOJAK</t>
  </si>
  <si>
    <t>SZCZECIŃSKA</t>
  </si>
  <si>
    <t>CIESZKOWSKA</t>
  </si>
  <si>
    <t>ŚNIEG</t>
  </si>
  <si>
    <t>KASPROWICZ</t>
  </si>
  <si>
    <t>KAPELA</t>
  </si>
  <si>
    <t>KRAJEWSKA</t>
  </si>
  <si>
    <t>SOJKA</t>
  </si>
  <si>
    <t>DUNAJCZAN</t>
  </si>
  <si>
    <t>SZYMAŃSKA</t>
  </si>
  <si>
    <t>GUŚKIEWICZ</t>
  </si>
  <si>
    <t>JĘDRZEJCZAK</t>
  </si>
  <si>
    <t>SPRUCH</t>
  </si>
  <si>
    <t>BEDNAREK</t>
  </si>
  <si>
    <t>WICIAK</t>
  </si>
  <si>
    <t>KORZENIOWSKA</t>
  </si>
  <si>
    <t>KASPRYSZYN</t>
  </si>
  <si>
    <t>JUST</t>
  </si>
  <si>
    <t>BAMBERSKA</t>
  </si>
  <si>
    <t>R...</t>
  </si>
  <si>
    <t>DĄDROWSKA</t>
  </si>
  <si>
    <t>DERKACZ</t>
  </si>
  <si>
    <t>BAŁACIŃSKA</t>
  </si>
  <si>
    <t>KULCZYK</t>
  </si>
  <si>
    <t>KORDUS</t>
  </si>
  <si>
    <t>ZDANOWICZ</t>
  </si>
  <si>
    <t>PILARCZYK</t>
  </si>
  <si>
    <t>KĘDZIOR</t>
  </si>
  <si>
    <t>SP-93</t>
  </si>
  <si>
    <t>SP-63</t>
  </si>
  <si>
    <t>Gosia</t>
  </si>
  <si>
    <t>Asia</t>
  </si>
  <si>
    <t>Kasia</t>
  </si>
  <si>
    <t>Alicja</t>
  </si>
  <si>
    <t>Ola</t>
  </si>
  <si>
    <t>Adrianna</t>
  </si>
  <si>
    <t>Emila</t>
  </si>
  <si>
    <t>Sylwia</t>
  </si>
  <si>
    <t>NAMYSŁ</t>
  </si>
  <si>
    <t>KAWICKA</t>
  </si>
  <si>
    <t>PĘCHERSKA</t>
  </si>
  <si>
    <t>FLACHA</t>
  </si>
  <si>
    <t>DURCZOK</t>
  </si>
  <si>
    <t>KAŁUŻNA</t>
  </si>
  <si>
    <t>LEŚNIK</t>
  </si>
  <si>
    <t>NICIŃSKA</t>
  </si>
  <si>
    <t>BŁASZAK</t>
  </si>
  <si>
    <t>BURNIAK</t>
  </si>
  <si>
    <t>LANGNER</t>
  </si>
  <si>
    <t>STĘŻAŁY</t>
  </si>
  <si>
    <t>ENGLER</t>
  </si>
  <si>
    <t>KUDŁA</t>
  </si>
  <si>
    <t>ZDZIARSKA</t>
  </si>
  <si>
    <t>Ula</t>
  </si>
  <si>
    <t>Mariola</t>
  </si>
  <si>
    <t>KMIECIK</t>
  </si>
  <si>
    <t>Iza</t>
  </si>
  <si>
    <t>Malwina</t>
  </si>
  <si>
    <t>Edyta</t>
  </si>
  <si>
    <t>Marzena</t>
  </si>
  <si>
    <t>Basia</t>
  </si>
  <si>
    <t>Ania</t>
  </si>
  <si>
    <t>PYCLIK</t>
  </si>
  <si>
    <t>DRELICHOWSKI</t>
  </si>
  <si>
    <t>KOT</t>
  </si>
  <si>
    <t>LARECKI</t>
  </si>
  <si>
    <t>DASZCZYK</t>
  </si>
  <si>
    <t>BETKA</t>
  </si>
  <si>
    <t>Emil</t>
  </si>
  <si>
    <t>Arek</t>
  </si>
  <si>
    <t>Iskra SP-26</t>
  </si>
  <si>
    <t>CIERPICA</t>
  </si>
  <si>
    <t>BAŚ</t>
  </si>
  <si>
    <t>PAPIER</t>
  </si>
  <si>
    <t>RABOWSKI</t>
  </si>
  <si>
    <t>BARAN</t>
  </si>
  <si>
    <t>MACIEJEWSKI</t>
  </si>
  <si>
    <t>MAJDA</t>
  </si>
  <si>
    <t>SZYNGIERA</t>
  </si>
  <si>
    <t>SŁONCZEWSKI</t>
  </si>
  <si>
    <t>JANKOWSKI</t>
  </si>
  <si>
    <t>BOGDEŁ</t>
  </si>
  <si>
    <t>SZYDŁOWSKI</t>
  </si>
  <si>
    <t>ROMANOWSKI</t>
  </si>
  <si>
    <t>SULIŃSKI</t>
  </si>
  <si>
    <t>WIERZBICKI</t>
  </si>
  <si>
    <t>SIKORSKI</t>
  </si>
  <si>
    <t>Krystian</t>
  </si>
  <si>
    <t>Jacek</t>
  </si>
  <si>
    <t>Tomek</t>
  </si>
  <si>
    <t>UKS SP-107</t>
  </si>
  <si>
    <t>SP-40</t>
  </si>
  <si>
    <t>KARKOCHA</t>
  </si>
  <si>
    <t>NAWROCKA</t>
  </si>
  <si>
    <t>WENDERA</t>
  </si>
  <si>
    <t>UKS Maurycy</t>
  </si>
  <si>
    <t>PRACOŃ</t>
  </si>
  <si>
    <t>SZCZEGODZIŃSKA</t>
  </si>
  <si>
    <t>RELIGA</t>
  </si>
  <si>
    <t>MULARCZYK</t>
  </si>
  <si>
    <t>BOCZKOWSKA</t>
  </si>
  <si>
    <t>JASTRZĘBSKA</t>
  </si>
  <si>
    <t>Olga</t>
  </si>
  <si>
    <t>BATOG</t>
  </si>
  <si>
    <t>KAMIŃSKA</t>
  </si>
  <si>
    <t>GRZEGORCZYK</t>
  </si>
  <si>
    <t>ALBRECHT-NAMYSŁ</t>
  </si>
  <si>
    <t>GAJOS</t>
  </si>
  <si>
    <t>Zofia</t>
  </si>
  <si>
    <t>Burza Wrocław</t>
  </si>
  <si>
    <t>STELMASZCZYK</t>
  </si>
  <si>
    <t>SPICJAN</t>
  </si>
  <si>
    <t>DRAGON</t>
  </si>
  <si>
    <t>GOŁKA</t>
  </si>
  <si>
    <t>TOPP</t>
  </si>
  <si>
    <t>SP-20</t>
  </si>
  <si>
    <t>CIEŚLIŃSKI</t>
  </si>
  <si>
    <t>SZULC</t>
  </si>
  <si>
    <t>ŚNIARZYŃSKI</t>
  </si>
  <si>
    <t>FORNAL</t>
  </si>
  <si>
    <t>BARTOSZUK</t>
  </si>
  <si>
    <t>KS Artemis</t>
  </si>
  <si>
    <t>ZWOLIŃSKI</t>
  </si>
  <si>
    <t>GŁÓD</t>
  </si>
  <si>
    <t>Janusz</t>
  </si>
  <si>
    <t>Stanisław</t>
  </si>
  <si>
    <t>MIELONEK</t>
  </si>
  <si>
    <t>Wyniki po wszystkich rozegranych etapach</t>
  </si>
  <si>
    <t>I Etap     Osobowice</t>
  </si>
  <si>
    <t>II Etap Osobowice</t>
  </si>
  <si>
    <t>III Etap Miłoszyce</t>
  </si>
  <si>
    <t>IV Etap    Maślice</t>
  </si>
  <si>
    <t>V Etap      Szczodre</t>
  </si>
  <si>
    <t>PK</t>
  </si>
  <si>
    <t>BANIEWICZ</t>
  </si>
  <si>
    <t>JANKOWIAK</t>
  </si>
  <si>
    <t>MARKIEWICZ</t>
  </si>
  <si>
    <t>SZWAGIEL</t>
  </si>
  <si>
    <t>MALINOWSKA</t>
  </si>
  <si>
    <t>KUBIAK</t>
  </si>
  <si>
    <t>SP-82</t>
  </si>
  <si>
    <t>Ada</t>
  </si>
  <si>
    <t>ĆWIECZKOWSKA</t>
  </si>
  <si>
    <t>SP 107</t>
  </si>
  <si>
    <t xml:space="preserve"> -</t>
  </si>
  <si>
    <t>OSTROŻNY</t>
  </si>
  <si>
    <t>PUCHATA</t>
  </si>
  <si>
    <t>MELONEK</t>
  </si>
  <si>
    <t>BŁASZKIEWICZ</t>
  </si>
  <si>
    <t>KALINOWSKA</t>
  </si>
  <si>
    <t>NKL</t>
  </si>
  <si>
    <t>PYCH</t>
  </si>
  <si>
    <t>SKRZYPEK</t>
  </si>
  <si>
    <t>SWOBODIANOK</t>
  </si>
  <si>
    <t>DENKIEWICZ</t>
  </si>
  <si>
    <t>WOŹNICA</t>
  </si>
  <si>
    <t>ZIELIŃSKA</t>
  </si>
  <si>
    <t>Sabina</t>
  </si>
  <si>
    <t>DŁUGOSZ</t>
  </si>
  <si>
    <t>Jeannette</t>
  </si>
  <si>
    <t>SOBCZYK</t>
  </si>
  <si>
    <t>ŁOWCZY</t>
  </si>
  <si>
    <t>SZCZERBA</t>
  </si>
  <si>
    <t>SP Łagiewniki</t>
  </si>
  <si>
    <t>BROŻYNA</t>
  </si>
  <si>
    <t>SP Szczodre</t>
  </si>
  <si>
    <t>CIPORA</t>
  </si>
  <si>
    <t>HOFFMAN</t>
  </si>
  <si>
    <t>DROZDEK</t>
  </si>
  <si>
    <t>WĄTOR</t>
  </si>
  <si>
    <t>PIĄTKOWSKA</t>
  </si>
  <si>
    <t>SKARSKA</t>
  </si>
  <si>
    <t>WAWRUSZCZAK</t>
  </si>
  <si>
    <t>ZHP Długołeka</t>
  </si>
  <si>
    <t>SKOWROŃSKA</t>
  </si>
  <si>
    <t>Domika</t>
  </si>
  <si>
    <t>DRELIKOWSKA</t>
  </si>
  <si>
    <t>Ilona</t>
  </si>
  <si>
    <t>PODURGIEL</t>
  </si>
  <si>
    <t>STASIEŃKO</t>
  </si>
  <si>
    <t>ZDONEK</t>
  </si>
  <si>
    <t>MALANOWSKA</t>
  </si>
  <si>
    <t>MISZTAL</t>
  </si>
  <si>
    <t>BIŃKOWSKA</t>
  </si>
  <si>
    <t>JASIC</t>
  </si>
  <si>
    <t>LEWSZYK</t>
  </si>
  <si>
    <t>KORCZYŃSKA</t>
  </si>
  <si>
    <t>II LO</t>
  </si>
  <si>
    <t>Oleśnica SP 6</t>
  </si>
  <si>
    <t>Oleśnica SP 7</t>
  </si>
  <si>
    <t>Paulinum Jelenia G.</t>
  </si>
  <si>
    <t>JAŚNIKOWSKA</t>
  </si>
  <si>
    <t>Gim. Łagiewniki</t>
  </si>
  <si>
    <t>MARCZAK</t>
  </si>
  <si>
    <t>RZEŹNICZUK</t>
  </si>
  <si>
    <t>WIELOWIEJSKA</t>
  </si>
  <si>
    <t>SŁOWIŃSKA</t>
  </si>
  <si>
    <t>KLIMAS</t>
  </si>
  <si>
    <t>OTREMBA</t>
  </si>
  <si>
    <t>Beremka</t>
  </si>
  <si>
    <t>ZAPARCIŃSKI</t>
  </si>
  <si>
    <t>CHARUSTA</t>
  </si>
  <si>
    <t>MARKOWSKI</t>
  </si>
  <si>
    <t>KOŚIŃSKI</t>
  </si>
  <si>
    <t>ZHP Długołęka</t>
  </si>
  <si>
    <t>HORNIK</t>
  </si>
  <si>
    <t>Zbigniew</t>
  </si>
  <si>
    <t>UKS Kicin</t>
  </si>
  <si>
    <t>ZAMIARA</t>
  </si>
  <si>
    <t>MASTERNAK</t>
  </si>
  <si>
    <t>ŚWIERCZYŃSKI</t>
  </si>
  <si>
    <t>PIOTROWSKI</t>
  </si>
  <si>
    <t>MARSZCZEWSKI</t>
  </si>
  <si>
    <t>KONIECZKO</t>
  </si>
  <si>
    <t>ŁOSIŃSKI</t>
  </si>
  <si>
    <t>Mirosław</t>
  </si>
  <si>
    <t>KONDRAKIEWICZ</t>
  </si>
  <si>
    <t>Benjamin</t>
  </si>
  <si>
    <t>LESICKI</t>
  </si>
  <si>
    <t>LENARCZYK</t>
  </si>
  <si>
    <t>DUDA</t>
  </si>
  <si>
    <t>RUMIJEWSKI</t>
  </si>
  <si>
    <t>KLIMKIEWICZ</t>
  </si>
  <si>
    <t xml:space="preserve">  -</t>
  </si>
  <si>
    <t>KUŹBIŃSKI</t>
  </si>
  <si>
    <t>ZAMIAR</t>
  </si>
  <si>
    <t>KULPA</t>
  </si>
  <si>
    <t>MAKUŁA</t>
  </si>
  <si>
    <t>SZYJAKOWSKI</t>
  </si>
  <si>
    <t>GAŁCZYŃSKI</t>
  </si>
  <si>
    <t>GNIEWEK</t>
  </si>
  <si>
    <t>KWACZYŃSKI</t>
  </si>
  <si>
    <t>Daniel</t>
  </si>
  <si>
    <t>CICHOŃ</t>
  </si>
  <si>
    <t>FIBIK</t>
  </si>
  <si>
    <t>PIKUL</t>
  </si>
  <si>
    <t>ZAŁUPKA</t>
  </si>
  <si>
    <t>Oskar</t>
  </si>
  <si>
    <t>CIUPA</t>
  </si>
  <si>
    <t>STEFANIAK</t>
  </si>
  <si>
    <t>ZIMNY</t>
  </si>
  <si>
    <t>KRUSZEWSKI</t>
  </si>
  <si>
    <t>MIKOŁAJCZAK</t>
  </si>
  <si>
    <t>ZIELIŃSKI</t>
  </si>
  <si>
    <t>RZEŁNICZAK</t>
  </si>
  <si>
    <t>SZUBERT</t>
  </si>
  <si>
    <t>GICLEZY</t>
  </si>
  <si>
    <t>ONDYCZ</t>
  </si>
  <si>
    <t>Eliasz</t>
  </si>
  <si>
    <t>TYCZYŃSKI</t>
  </si>
  <si>
    <t>ROMASZKIEWICZ</t>
  </si>
  <si>
    <t>MAIER</t>
  </si>
  <si>
    <t>ZSP nr 5.</t>
  </si>
  <si>
    <t>BURZYŃSKI</t>
  </si>
  <si>
    <t>ZUBIK</t>
  </si>
  <si>
    <t>WOJTANOWICZ</t>
  </si>
  <si>
    <t>MOROWICKI</t>
  </si>
  <si>
    <t>MAŁECKI</t>
  </si>
  <si>
    <t>NOSAL</t>
  </si>
  <si>
    <t>ROGALSKI</t>
  </si>
  <si>
    <t>Wiktor</t>
  </si>
  <si>
    <t>ŻELIŃSKI</t>
  </si>
  <si>
    <t>LIS</t>
  </si>
  <si>
    <t>GOGOL</t>
  </si>
  <si>
    <t>Maksym</t>
  </si>
  <si>
    <t>ADAMSKI</t>
  </si>
  <si>
    <t>KAŹIMIERCZAK</t>
  </si>
  <si>
    <t>BUREK</t>
  </si>
  <si>
    <t>SZKARŁAT</t>
  </si>
  <si>
    <t>STAWIARSKI</t>
  </si>
  <si>
    <t>RAGUZA</t>
  </si>
  <si>
    <t>JAWORSKI</t>
  </si>
  <si>
    <t>Juliusz</t>
  </si>
  <si>
    <t>KONKIEL</t>
  </si>
  <si>
    <t>Szymon</t>
  </si>
  <si>
    <t>JANOSZ</t>
  </si>
  <si>
    <t>HANYS</t>
  </si>
  <si>
    <t>TYNIEC</t>
  </si>
  <si>
    <t>ŚWIERAD</t>
  </si>
  <si>
    <t>GRZESZCZUK</t>
  </si>
  <si>
    <t>KWIECIEŃ</t>
  </si>
  <si>
    <t>LESIAK</t>
  </si>
  <si>
    <t>RADUCH</t>
  </si>
  <si>
    <t>ROWEROWA M.</t>
  </si>
  <si>
    <t>ROWEROWA K</t>
  </si>
  <si>
    <t>OTWARTE MISTRZOSTWA WROCŁAWIA W BnO 2001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</si>
</sst>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ck"/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textRotation="90"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8" xfId="0" applyFont="1" applyBorder="1" applyAlignment="1">
      <alignment horizontal="center" vertical="center"/>
    </xf>
    <xf numFmtId="0" fontId="4" fillId="3" borderId="0" xfId="0" applyFont="1" applyFill="1" applyAlignment="1">
      <alignment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3"/>
  <sheetViews>
    <sheetView tabSelected="1" view="pageBreakPreview" zoomScaleSheetLayoutView="100" workbookViewId="0" topLeftCell="A1">
      <pane xSplit="5" ySplit="5" topLeftCell="H249" activePane="bottomRight" state="frozen"/>
      <selection pane="topLeft" activeCell="A1" sqref="A1"/>
      <selection pane="topRight" activeCell="F1" sqref="F1"/>
      <selection pane="bottomLeft" activeCell="A3" sqref="A3"/>
      <selection pane="bottomRight" activeCell="E4" sqref="E4"/>
    </sheetView>
  </sheetViews>
  <sheetFormatPr defaultColWidth="9.00390625" defaultRowHeight="12.75"/>
  <cols>
    <col min="1" max="1" width="7.125" style="15" customWidth="1"/>
    <col min="2" max="2" width="17.125" style="15" bestFit="1" customWidth="1"/>
    <col min="3" max="3" width="12.375" style="15" customWidth="1"/>
    <col min="4" max="4" width="12.125" style="15" hidden="1" customWidth="1"/>
    <col min="5" max="5" width="19.375" style="15" customWidth="1"/>
    <col min="6" max="6" width="12.75390625" style="15" hidden="1" customWidth="1"/>
    <col min="7" max="7" width="7.625" style="15" hidden="1" customWidth="1"/>
    <col min="8" max="8" width="7.375" style="113" customWidth="1"/>
    <col min="9" max="9" width="6.625" style="15" customWidth="1"/>
    <col min="10" max="10" width="7.375" style="113" customWidth="1"/>
    <col min="11" max="11" width="6.625" style="15" customWidth="1"/>
    <col min="12" max="12" width="7.375" style="113" customWidth="1"/>
    <col min="13" max="13" width="6.625" style="15" customWidth="1"/>
    <col min="14" max="14" width="7.375" style="113" customWidth="1"/>
    <col min="15" max="15" width="6.625" style="15" customWidth="1"/>
    <col min="16" max="16" width="7.375" style="113" customWidth="1"/>
    <col min="17" max="17" width="6.625" style="15" customWidth="1"/>
    <col min="18" max="18" width="7.25390625" style="15" customWidth="1"/>
    <col min="19" max="16384" width="9.125" style="15" customWidth="1"/>
  </cols>
  <sheetData>
    <row r="1" spans="1:18" s="3" customFormat="1" ht="15.75">
      <c r="A1" s="4" t="s">
        <v>648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3" customFormat="1" ht="15.75">
      <c r="A2" s="4" t="s">
        <v>490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7.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8:18" ht="34.5" customHeight="1" thickTop="1">
      <c r="H4" s="17" t="s">
        <v>491</v>
      </c>
      <c r="I4" s="18"/>
      <c r="J4" s="19" t="s">
        <v>492</v>
      </c>
      <c r="K4" s="20"/>
      <c r="L4" s="21" t="s">
        <v>493</v>
      </c>
      <c r="M4" s="18"/>
      <c r="N4" s="19" t="s">
        <v>494</v>
      </c>
      <c r="O4" s="20"/>
      <c r="P4" s="19" t="s">
        <v>495</v>
      </c>
      <c r="Q4" s="18"/>
      <c r="R4" s="22" t="s">
        <v>274</v>
      </c>
    </row>
    <row r="5" spans="8:18" ht="13.5" customHeight="1" thickBot="1">
      <c r="H5" s="5" t="s">
        <v>210</v>
      </c>
      <c r="I5" s="23" t="s">
        <v>227</v>
      </c>
      <c r="J5" s="23" t="s">
        <v>210</v>
      </c>
      <c r="K5" s="23" t="s">
        <v>227</v>
      </c>
      <c r="L5" s="23" t="s">
        <v>210</v>
      </c>
      <c r="M5" s="23" t="s">
        <v>227</v>
      </c>
      <c r="N5" s="23" t="s">
        <v>210</v>
      </c>
      <c r="O5" s="23" t="s">
        <v>227</v>
      </c>
      <c r="P5" s="23" t="s">
        <v>210</v>
      </c>
      <c r="Q5" s="24" t="s">
        <v>227</v>
      </c>
      <c r="R5" s="25"/>
    </row>
    <row r="6" spans="1:18" s="115" customFormat="1" ht="26.25" customHeight="1" thickBot="1" thickTop="1">
      <c r="A6" s="2" t="s">
        <v>2</v>
      </c>
      <c r="B6" s="114"/>
      <c r="C6" s="114"/>
      <c r="D6" s="114"/>
      <c r="E6" s="114"/>
      <c r="H6" s="1"/>
      <c r="I6" s="116"/>
      <c r="J6" s="1"/>
      <c r="K6" s="116"/>
      <c r="L6" s="1"/>
      <c r="M6" s="116"/>
      <c r="N6" s="1"/>
      <c r="O6" s="116"/>
      <c r="P6" s="1"/>
      <c r="Q6" s="116"/>
      <c r="R6" s="1"/>
    </row>
    <row r="7" spans="1:18" ht="13.5" thickBot="1" thickTop="1">
      <c r="A7" s="30" t="s">
        <v>210</v>
      </c>
      <c r="B7" s="31" t="s">
        <v>206</v>
      </c>
      <c r="C7" s="31" t="s">
        <v>207</v>
      </c>
      <c r="D7" s="31" t="s">
        <v>209</v>
      </c>
      <c r="E7" s="32" t="s">
        <v>212</v>
      </c>
      <c r="F7" s="15" t="s">
        <v>211</v>
      </c>
      <c r="G7" s="15" t="s">
        <v>208</v>
      </c>
      <c r="H7" s="26"/>
      <c r="I7" s="27"/>
      <c r="J7" s="26"/>
      <c r="K7" s="27"/>
      <c r="L7" s="26"/>
      <c r="M7" s="27"/>
      <c r="N7" s="26"/>
      <c r="O7" s="27"/>
      <c r="P7" s="26"/>
      <c r="Q7" s="27"/>
      <c r="R7" s="27"/>
    </row>
    <row r="8" spans="1:18" ht="12.75" thickTop="1">
      <c r="A8" s="33">
        <v>1</v>
      </c>
      <c r="B8" s="34" t="s">
        <v>187</v>
      </c>
      <c r="C8" s="34" t="s">
        <v>37</v>
      </c>
      <c r="D8" s="34"/>
      <c r="E8" s="35" t="s">
        <v>213</v>
      </c>
      <c r="G8" s="15" t="s">
        <v>2</v>
      </c>
      <c r="H8" s="36">
        <v>15</v>
      </c>
      <c r="I8" s="37">
        <f aca="true" t="shared" si="0" ref="I8:I14">IF(H8=1,100,IF(H8=2,90,IF(H8=3,85,IF(H8=4,82,IF(H8&gt;1,86-H8,0)))))</f>
        <v>71</v>
      </c>
      <c r="J8" s="38">
        <v>1</v>
      </c>
      <c r="K8" s="39">
        <f>IF(J8=1,100,IF(J8=2,90,IF(J8=3,85,IF(J8=4,82,IF(J8&gt;1,86-J8,0)))))</f>
        <v>100</v>
      </c>
      <c r="L8" s="40"/>
      <c r="M8" s="41"/>
      <c r="N8" s="38">
        <v>1</v>
      </c>
      <c r="O8" s="39">
        <f>IF(N8=1,100,IF(N8=2,90,IF(N8=3,85,IF(N8=4,82,IF(N8&gt;1,86-N8,0)))))</f>
        <v>100</v>
      </c>
      <c r="P8" s="38">
        <v>1</v>
      </c>
      <c r="Q8" s="39">
        <f aca="true" t="shared" si="1" ref="Q8:Q15">IF(P8=1,100,IF(P8=2,90,IF(P8=3,85,IF(P8=4,82,IF(P8&gt;1,86-P8,0)))))</f>
        <v>100</v>
      </c>
      <c r="R8" s="42">
        <f>O8+K8+Q8</f>
        <v>300</v>
      </c>
    </row>
    <row r="9" spans="1:18" ht="12">
      <c r="A9" s="33">
        <v>2</v>
      </c>
      <c r="B9" s="34" t="s">
        <v>237</v>
      </c>
      <c r="C9" s="34" t="s">
        <v>15</v>
      </c>
      <c r="D9" s="34"/>
      <c r="E9" s="35" t="s">
        <v>216</v>
      </c>
      <c r="G9" s="15" t="s">
        <v>2</v>
      </c>
      <c r="H9" s="36">
        <v>11</v>
      </c>
      <c r="I9" s="37">
        <f t="shared" si="0"/>
        <v>75</v>
      </c>
      <c r="J9" s="38">
        <v>4</v>
      </c>
      <c r="K9" s="39">
        <f>IF(J9=1,100,IF(J9=2,90,IF(J9=3,85,IF(J9=4,82,IF(J9&gt;1,86-J9,0)))))</f>
        <v>82</v>
      </c>
      <c r="L9" s="40"/>
      <c r="M9" s="41"/>
      <c r="N9" s="38">
        <v>5</v>
      </c>
      <c r="O9" s="39">
        <f>IF(N9=1,100,IF(N9=2,90,IF(N9=3,85,IF(N9=4,82,IF(N9&gt;1,86-N9,0)))))</f>
        <v>81</v>
      </c>
      <c r="P9" s="38">
        <v>2</v>
      </c>
      <c r="Q9" s="39">
        <f t="shared" si="1"/>
        <v>90</v>
      </c>
      <c r="R9" s="42">
        <f>Q9+K9+O9</f>
        <v>253</v>
      </c>
    </row>
    <row r="10" spans="1:18" ht="12">
      <c r="A10" s="33">
        <v>3</v>
      </c>
      <c r="B10" s="34" t="s">
        <v>5</v>
      </c>
      <c r="C10" s="34" t="s">
        <v>6</v>
      </c>
      <c r="D10" s="34">
        <v>91</v>
      </c>
      <c r="E10" s="35" t="s">
        <v>216</v>
      </c>
      <c r="G10" s="15" t="s">
        <v>2</v>
      </c>
      <c r="H10" s="36">
        <v>5</v>
      </c>
      <c r="I10" s="37">
        <f t="shared" si="0"/>
        <v>81</v>
      </c>
      <c r="J10" s="38">
        <v>2</v>
      </c>
      <c r="K10" s="39">
        <f>IF(J10=1,100,IF(J10=2,90,IF(J10=3,85,IF(J10=4,82,IF(J10&gt;1,86-J10,0)))))</f>
        <v>90</v>
      </c>
      <c r="L10" s="40">
        <v>7</v>
      </c>
      <c r="M10" s="37">
        <f>IF(L10=1,100,IF(L10=2,90,IF(L10=3,85,IF(L10=4,82,IF(L10&gt;1,86-L10,0)))))</f>
        <v>79</v>
      </c>
      <c r="N10" s="38"/>
      <c r="O10" s="39"/>
      <c r="P10" s="38">
        <v>8</v>
      </c>
      <c r="Q10" s="39">
        <f t="shared" si="1"/>
        <v>78</v>
      </c>
      <c r="R10" s="42">
        <f>K10+I10+M10</f>
        <v>250</v>
      </c>
    </row>
    <row r="11" spans="1:18" ht="12">
      <c r="A11" s="33">
        <v>4</v>
      </c>
      <c r="B11" s="34" t="s">
        <v>9</v>
      </c>
      <c r="C11" s="34" t="s">
        <v>10</v>
      </c>
      <c r="D11" s="34">
        <v>93</v>
      </c>
      <c r="E11" s="35" t="s">
        <v>216</v>
      </c>
      <c r="G11" s="15" t="s">
        <v>2</v>
      </c>
      <c r="H11" s="36">
        <v>10</v>
      </c>
      <c r="I11" s="37">
        <f t="shared" si="0"/>
        <v>76</v>
      </c>
      <c r="J11" s="38">
        <v>6</v>
      </c>
      <c r="K11" s="39">
        <f>IF(J11=1,100,IF(J11=2,90,IF(J11=3,85,IF(J11=4,82,IF(J11&gt;1,86-J11,0)))))</f>
        <v>80</v>
      </c>
      <c r="L11" s="40">
        <v>3</v>
      </c>
      <c r="M11" s="37">
        <f>IF(L11=1,100,IF(L11=2,90,IF(L11=3,85,IF(L11=4,82,IF(L11&gt;1,86-L11,0)))))</f>
        <v>85</v>
      </c>
      <c r="N11" s="38">
        <v>21</v>
      </c>
      <c r="O11" s="39">
        <f>IF(N11=1,100,IF(N11=2,90,IF(N11=3,85,IF(N11=4,82,IF(N11&gt;1,86-N11,0)))))</f>
        <v>65</v>
      </c>
      <c r="P11" s="38">
        <v>6</v>
      </c>
      <c r="Q11" s="39">
        <f t="shared" si="1"/>
        <v>80</v>
      </c>
      <c r="R11" s="42">
        <f>M11+Q11+K11</f>
        <v>245</v>
      </c>
    </row>
    <row r="12" spans="1:18" ht="12">
      <c r="A12" s="33">
        <v>5</v>
      </c>
      <c r="B12" s="34" t="s">
        <v>66</v>
      </c>
      <c r="C12" s="34" t="s">
        <v>197</v>
      </c>
      <c r="D12" s="34"/>
      <c r="E12" s="35" t="s">
        <v>213</v>
      </c>
      <c r="G12" s="15" t="s">
        <v>2</v>
      </c>
      <c r="H12" s="36">
        <v>14</v>
      </c>
      <c r="I12" s="41">
        <f t="shared" si="0"/>
        <v>72</v>
      </c>
      <c r="J12" s="38">
        <v>5</v>
      </c>
      <c r="K12" s="43">
        <f>IF(J12=1,100,IF(J12=2,90,IF(J12=3,85,IF(J12=4,82,IF(J12&gt;1,86-J12,0)))))</f>
        <v>81</v>
      </c>
      <c r="L12" s="40"/>
      <c r="M12" s="41"/>
      <c r="N12" s="38"/>
      <c r="O12" s="43"/>
      <c r="P12" s="38">
        <v>4</v>
      </c>
      <c r="Q12" s="43">
        <f t="shared" si="1"/>
        <v>82</v>
      </c>
      <c r="R12" s="42">
        <f>K12+I12+Q12</f>
        <v>235</v>
      </c>
    </row>
    <row r="13" spans="1:18" ht="12">
      <c r="A13" s="33">
        <v>6</v>
      </c>
      <c r="B13" s="34" t="s">
        <v>12</v>
      </c>
      <c r="C13" s="34" t="s">
        <v>13</v>
      </c>
      <c r="D13" s="34">
        <v>92</v>
      </c>
      <c r="E13" s="35" t="s">
        <v>216</v>
      </c>
      <c r="G13" s="15" t="s">
        <v>2</v>
      </c>
      <c r="H13" s="36">
        <v>8</v>
      </c>
      <c r="I13" s="37">
        <f t="shared" si="0"/>
        <v>78</v>
      </c>
      <c r="J13" s="38"/>
      <c r="K13" s="43"/>
      <c r="L13" s="40">
        <v>5</v>
      </c>
      <c r="M13" s="37">
        <f>IF(L13=1,100,IF(L13=2,90,IF(L13=3,85,IF(L13=4,82,IF(L13&gt;1,86-L13,0)))))</f>
        <v>81</v>
      </c>
      <c r="N13" s="38">
        <v>22</v>
      </c>
      <c r="O13" s="39">
        <f>IF(N13=1,100,IF(N13=2,90,IF(N13=3,85,IF(N13=4,82,IF(N13&gt;1,86-N13,0)))))</f>
        <v>64</v>
      </c>
      <c r="P13" s="38">
        <v>12</v>
      </c>
      <c r="Q13" s="39">
        <f t="shared" si="1"/>
        <v>74</v>
      </c>
      <c r="R13" s="42">
        <f>M13+I13+Q13</f>
        <v>233</v>
      </c>
    </row>
    <row r="14" spans="1:18" ht="12">
      <c r="A14" s="33">
        <v>7</v>
      </c>
      <c r="B14" s="34" t="s">
        <v>76</v>
      </c>
      <c r="C14" s="34" t="s">
        <v>234</v>
      </c>
      <c r="D14" s="34"/>
      <c r="E14" s="35" t="s">
        <v>213</v>
      </c>
      <c r="G14" s="15" t="s">
        <v>2</v>
      </c>
      <c r="H14" s="36">
        <v>4</v>
      </c>
      <c r="I14" s="41">
        <f t="shared" si="0"/>
        <v>82</v>
      </c>
      <c r="J14" s="38">
        <v>8</v>
      </c>
      <c r="K14" s="43">
        <f>IF(J14=1,100,IF(J14=2,90,IF(J14=3,85,IF(J14=4,82,IF(J14&gt;1,86-J14,0)))))</f>
        <v>78</v>
      </c>
      <c r="L14" s="40"/>
      <c r="M14" s="41"/>
      <c r="N14" s="38">
        <v>19</v>
      </c>
      <c r="O14" s="43">
        <f>IF(N14=1,100,IF(N14=2,90,IF(N14=3,85,IF(N14=4,82,IF(N14&gt;1,86-N14,0)))))</f>
        <v>67</v>
      </c>
      <c r="P14" s="38">
        <v>13</v>
      </c>
      <c r="Q14" s="43">
        <f t="shared" si="1"/>
        <v>73</v>
      </c>
      <c r="R14" s="42">
        <f>I14+K14+Q14</f>
        <v>233</v>
      </c>
    </row>
    <row r="15" spans="1:18" ht="12">
      <c r="A15" s="33">
        <v>8</v>
      </c>
      <c r="B15" s="34" t="s">
        <v>367</v>
      </c>
      <c r="C15" s="34" t="s">
        <v>82</v>
      </c>
      <c r="D15" s="34"/>
      <c r="E15" s="35" t="s">
        <v>357</v>
      </c>
      <c r="H15" s="36"/>
      <c r="I15" s="41"/>
      <c r="J15" s="38">
        <v>9</v>
      </c>
      <c r="K15" s="43">
        <f>IF(J15=1,100,IF(J15=2,90,IF(J15=3,85,IF(J15=4,82,IF(J15&gt;1,86-J15,0)))))</f>
        <v>77</v>
      </c>
      <c r="L15" s="40"/>
      <c r="M15" s="41"/>
      <c r="N15" s="38">
        <v>6</v>
      </c>
      <c r="O15" s="43">
        <f>IF(N15=1,100,IF(N15=2,90,IF(N15=3,85,IF(N15=4,82,IF(N15&gt;1,86-N15,0)))))</f>
        <v>80</v>
      </c>
      <c r="P15" s="38">
        <v>23</v>
      </c>
      <c r="Q15" s="43">
        <f t="shared" si="1"/>
        <v>63</v>
      </c>
      <c r="R15" s="42">
        <f>O15+K15+Q15</f>
        <v>220</v>
      </c>
    </row>
    <row r="16" spans="1:18" ht="12">
      <c r="A16" s="33">
        <v>9</v>
      </c>
      <c r="B16" s="34" t="s">
        <v>0</v>
      </c>
      <c r="C16" s="34" t="s">
        <v>1</v>
      </c>
      <c r="D16" s="34">
        <v>91</v>
      </c>
      <c r="E16" s="35" t="s">
        <v>216</v>
      </c>
      <c r="G16" s="15" t="s">
        <v>2</v>
      </c>
      <c r="H16" s="36">
        <v>6</v>
      </c>
      <c r="I16" s="41">
        <f>IF(H16=1,100,IF(H16=2,90,IF(H16=3,85,IF(H16=4,82,IF(H16&gt;1,86-H16,0)))))</f>
        <v>80</v>
      </c>
      <c r="J16" s="38"/>
      <c r="K16" s="43"/>
      <c r="L16" s="40">
        <v>4</v>
      </c>
      <c r="M16" s="41">
        <f>IF(L16=1,100,IF(L16=2,90,IF(L16=3,85,IF(L16=4,82,IF(L16&gt;1,86-L16,0)))))</f>
        <v>82</v>
      </c>
      <c r="N16" s="38"/>
      <c r="O16" s="43"/>
      <c r="P16" s="38"/>
      <c r="Q16" s="43"/>
      <c r="R16" s="42">
        <f>M16+I16</f>
        <v>162</v>
      </c>
    </row>
    <row r="17" spans="1:18" ht="12">
      <c r="A17" s="33">
        <v>10</v>
      </c>
      <c r="B17" s="34" t="s">
        <v>374</v>
      </c>
      <c r="C17" s="34" t="s">
        <v>395</v>
      </c>
      <c r="D17" s="34"/>
      <c r="E17" s="35" t="s">
        <v>551</v>
      </c>
      <c r="H17" s="36"/>
      <c r="I17" s="41"/>
      <c r="J17" s="38">
        <v>3</v>
      </c>
      <c r="K17" s="43">
        <f>IF(J17=1,100,IF(J17=2,90,IF(J17=3,85,IF(J17=4,82,IF(J17&gt;1,86-J17,0)))))</f>
        <v>85</v>
      </c>
      <c r="L17" s="40"/>
      <c r="M17" s="41"/>
      <c r="N17" s="38">
        <v>13</v>
      </c>
      <c r="O17" s="43">
        <f>IF(N17=1,100,IF(N17=2,90,IF(N17=3,85,IF(N17=4,82,IF(N17&gt;1,86-N17,0)))))</f>
        <v>73</v>
      </c>
      <c r="P17" s="38"/>
      <c r="Q17" s="43"/>
      <c r="R17" s="42">
        <f>K17+O17</f>
        <v>158</v>
      </c>
    </row>
    <row r="18" spans="1:18" ht="12">
      <c r="A18" s="33">
        <v>11</v>
      </c>
      <c r="B18" s="34" t="s">
        <v>457</v>
      </c>
      <c r="C18" s="34" t="s">
        <v>400</v>
      </c>
      <c r="D18" s="34"/>
      <c r="E18" s="35" t="s">
        <v>458</v>
      </c>
      <c r="H18" s="36"/>
      <c r="I18" s="41"/>
      <c r="J18" s="38">
        <v>11</v>
      </c>
      <c r="K18" s="43">
        <f>IF(J18=1,100,IF(J18=2,90,IF(J18=3,85,IF(J18=4,82,IF(J18&gt;1,86-J18,0)))))</f>
        <v>75</v>
      </c>
      <c r="L18" s="40"/>
      <c r="M18" s="41"/>
      <c r="N18" s="38"/>
      <c r="O18" s="43"/>
      <c r="P18" s="38">
        <v>10</v>
      </c>
      <c r="Q18" s="43">
        <f>IF(P18=1,100,IF(P18=2,90,IF(P18=3,85,IF(P18=4,82,IF(P18&gt;1,86-P18,0)))))</f>
        <v>76</v>
      </c>
      <c r="R18" s="42">
        <f>Q18+K18</f>
        <v>151</v>
      </c>
    </row>
    <row r="19" spans="1:18" ht="12">
      <c r="A19" s="33">
        <v>12</v>
      </c>
      <c r="B19" s="34" t="s">
        <v>456</v>
      </c>
      <c r="C19" s="34" t="s">
        <v>82</v>
      </c>
      <c r="D19" s="34"/>
      <c r="E19" s="35" t="s">
        <v>458</v>
      </c>
      <c r="H19" s="36"/>
      <c r="I19" s="41"/>
      <c r="J19" s="38">
        <v>10</v>
      </c>
      <c r="K19" s="43">
        <f>IF(J19=1,100,IF(J19=2,90,IF(J19=3,85,IF(J19=4,82,IF(J19&gt;1,86-J19,0)))))</f>
        <v>76</v>
      </c>
      <c r="L19" s="40"/>
      <c r="M19" s="41"/>
      <c r="N19" s="38"/>
      <c r="O19" s="43"/>
      <c r="P19" s="38">
        <v>15</v>
      </c>
      <c r="Q19" s="43">
        <f>IF(P19=1,100,IF(P19=2,90,IF(P19=3,85,IF(P19=4,82,IF(P19&gt;1,86-P19,0)))))</f>
        <v>71</v>
      </c>
      <c r="R19" s="42">
        <f>K19+Q19</f>
        <v>147</v>
      </c>
    </row>
    <row r="20" spans="1:18" ht="12">
      <c r="A20" s="33">
        <v>13</v>
      </c>
      <c r="B20" s="34" t="s">
        <v>456</v>
      </c>
      <c r="C20" s="34" t="s">
        <v>419</v>
      </c>
      <c r="D20" s="34"/>
      <c r="E20" s="35" t="s">
        <v>458</v>
      </c>
      <c r="H20" s="36"/>
      <c r="I20" s="43"/>
      <c r="J20" s="40">
        <v>13</v>
      </c>
      <c r="K20" s="43">
        <f>IF(J20=1,100,IF(J20=2,90,IF(J20=3,85,IF(J20=4,82,IF(J20&gt;1,86-J20,0)))))</f>
        <v>73</v>
      </c>
      <c r="L20" s="40"/>
      <c r="M20" s="41"/>
      <c r="N20" s="38"/>
      <c r="O20" s="43"/>
      <c r="P20" s="38">
        <v>16</v>
      </c>
      <c r="Q20" s="43">
        <f>IF(P20=1,100,IF(P20=2,90,IF(P20=3,85,IF(P20=4,82,IF(P20&gt;1,86-P20,0)))))</f>
        <v>70</v>
      </c>
      <c r="R20" s="42">
        <f>K20+Q20</f>
        <v>143</v>
      </c>
    </row>
    <row r="21" spans="1:18" ht="12">
      <c r="A21" s="33">
        <v>14</v>
      </c>
      <c r="B21" s="34" t="s">
        <v>389</v>
      </c>
      <c r="C21" s="34" t="s">
        <v>24</v>
      </c>
      <c r="D21" s="34"/>
      <c r="E21" s="35" t="s">
        <v>357</v>
      </c>
      <c r="H21" s="36"/>
      <c r="I21" s="43"/>
      <c r="J21" s="40"/>
      <c r="K21" s="43"/>
      <c r="L21" s="40"/>
      <c r="M21" s="41"/>
      <c r="N21" s="38">
        <v>25</v>
      </c>
      <c r="O21" s="43">
        <f>IF(N21=1,100,IF(N21=2,90,IF(N21=3,85,IF(N21=4,82,IF(N21&gt;1,86-N21,0)))))</f>
        <v>61</v>
      </c>
      <c r="P21" s="38">
        <v>5</v>
      </c>
      <c r="Q21" s="43">
        <f>IF(P21=1,100,IF(P21=2,90,IF(P21=3,85,IF(P21=4,82,IF(P21&gt;1,86-P21,0)))))</f>
        <v>81</v>
      </c>
      <c r="R21" s="42">
        <f>Q21+N21</f>
        <v>106</v>
      </c>
    </row>
    <row r="22" spans="1:18" ht="12">
      <c r="A22" s="33">
        <v>15</v>
      </c>
      <c r="B22" s="34" t="s">
        <v>192</v>
      </c>
      <c r="C22" s="34" t="s">
        <v>11</v>
      </c>
      <c r="D22" s="34">
        <v>91</v>
      </c>
      <c r="E22" s="35" t="s">
        <v>216</v>
      </c>
      <c r="G22" s="15" t="s">
        <v>2</v>
      </c>
      <c r="H22" s="36"/>
      <c r="I22" s="43"/>
      <c r="J22" s="40"/>
      <c r="K22" s="43"/>
      <c r="L22" s="40">
        <v>1</v>
      </c>
      <c r="M22" s="41">
        <f>IF(L22=1,100,IF(L22=2,90,IF(L22=3,85,IF(L22=4,82,IF(L22&gt;1,86-L22,0)))))</f>
        <v>100</v>
      </c>
      <c r="N22" s="38"/>
      <c r="O22" s="43"/>
      <c r="P22" s="38"/>
      <c r="Q22" s="43"/>
      <c r="R22" s="42">
        <f>M22</f>
        <v>100</v>
      </c>
    </row>
    <row r="23" spans="1:18" ht="12">
      <c r="A23" s="33">
        <v>16</v>
      </c>
      <c r="B23" s="34" t="s">
        <v>228</v>
      </c>
      <c r="C23" s="34" t="s">
        <v>11</v>
      </c>
      <c r="D23" s="34"/>
      <c r="E23" s="35" t="s">
        <v>551</v>
      </c>
      <c r="G23" s="15" t="s">
        <v>2</v>
      </c>
      <c r="H23" s="36">
        <v>1</v>
      </c>
      <c r="I23" s="43">
        <f>IF(H23=1,100,IF(H23=2,90,IF(H23=3,85,IF(H23=4,82,IF(H23&gt;1,86-H23,0)))))</f>
        <v>100</v>
      </c>
      <c r="J23" s="40"/>
      <c r="K23" s="43"/>
      <c r="L23" s="40"/>
      <c r="M23" s="41"/>
      <c r="N23" s="38"/>
      <c r="O23" s="43"/>
      <c r="P23" s="38"/>
      <c r="Q23" s="43"/>
      <c r="R23" s="42">
        <f>I23</f>
        <v>100</v>
      </c>
    </row>
    <row r="24" spans="1:18" ht="12">
      <c r="A24" s="33">
        <v>17</v>
      </c>
      <c r="B24" s="34" t="s">
        <v>364</v>
      </c>
      <c r="C24" s="34" t="s">
        <v>6</v>
      </c>
      <c r="D24" s="34"/>
      <c r="E24" s="35" t="s">
        <v>391</v>
      </c>
      <c r="H24" s="36"/>
      <c r="I24" s="43"/>
      <c r="J24" s="40"/>
      <c r="K24" s="43"/>
      <c r="L24" s="40"/>
      <c r="M24" s="41"/>
      <c r="N24" s="38">
        <v>2</v>
      </c>
      <c r="O24" s="43">
        <f>IF(N24=1,100,IF(N24=2,90,IF(N24=3,85,IF(N24=4,82,IF(N24&gt;1,86-N24,0)))))</f>
        <v>90</v>
      </c>
      <c r="P24" s="38"/>
      <c r="Q24" s="43"/>
      <c r="R24" s="42">
        <f>O24</f>
        <v>90</v>
      </c>
    </row>
    <row r="25" spans="1:18" ht="12">
      <c r="A25" s="33">
        <v>18</v>
      </c>
      <c r="B25" s="34" t="s">
        <v>230</v>
      </c>
      <c r="C25" s="34" t="s">
        <v>37</v>
      </c>
      <c r="D25" s="34"/>
      <c r="E25" s="35" t="s">
        <v>231</v>
      </c>
      <c r="G25" s="15" t="s">
        <v>2</v>
      </c>
      <c r="H25" s="36">
        <v>2</v>
      </c>
      <c r="I25" s="43">
        <f>IF(H25=1,100,IF(H25=2,90,IF(H25=3,85,IF(H25=4,82,IF(H25&gt;1,86-H25,0)))))</f>
        <v>90</v>
      </c>
      <c r="J25" s="40"/>
      <c r="K25" s="43"/>
      <c r="L25" s="40"/>
      <c r="M25" s="41"/>
      <c r="N25" s="38"/>
      <c r="O25" s="43"/>
      <c r="P25" s="38"/>
      <c r="Q25" s="43"/>
      <c r="R25" s="42">
        <f>I25</f>
        <v>90</v>
      </c>
    </row>
    <row r="26" spans="1:18" ht="12">
      <c r="A26" s="33">
        <v>19</v>
      </c>
      <c r="B26" s="34" t="s">
        <v>134</v>
      </c>
      <c r="C26" s="34" t="s">
        <v>37</v>
      </c>
      <c r="D26" s="34">
        <v>91</v>
      </c>
      <c r="E26" s="35" t="s">
        <v>506</v>
      </c>
      <c r="G26" s="15" t="s">
        <v>2</v>
      </c>
      <c r="H26" s="36"/>
      <c r="I26" s="43"/>
      <c r="J26" s="40"/>
      <c r="K26" s="43"/>
      <c r="L26" s="40">
        <v>2</v>
      </c>
      <c r="M26" s="41">
        <f>IF(L26=1,100,IF(L26=2,90,IF(L26=3,85,IF(L26=4,82,IF(L26&gt;1,86-L26,0)))))</f>
        <v>90</v>
      </c>
      <c r="N26" s="38"/>
      <c r="O26" s="43"/>
      <c r="P26" s="38"/>
      <c r="Q26" s="43"/>
      <c r="R26" s="42">
        <f>M26</f>
        <v>90</v>
      </c>
    </row>
    <row r="27" spans="1:18" ht="12">
      <c r="A27" s="33">
        <v>20</v>
      </c>
      <c r="B27" s="34" t="s">
        <v>365</v>
      </c>
      <c r="C27" s="34" t="s">
        <v>82</v>
      </c>
      <c r="D27" s="34"/>
      <c r="E27" s="35" t="s">
        <v>551</v>
      </c>
      <c r="H27" s="36"/>
      <c r="I27" s="43"/>
      <c r="J27" s="40"/>
      <c r="K27" s="43"/>
      <c r="L27" s="40"/>
      <c r="M27" s="41"/>
      <c r="N27" s="38">
        <v>3</v>
      </c>
      <c r="O27" s="43">
        <f>IF(N27=1,100,IF(N27=2,90,IF(N27=3,85,IF(N27=4,82,IF(N27&gt;1,86-N27,0)))))</f>
        <v>85</v>
      </c>
      <c r="P27" s="38"/>
      <c r="Q27" s="43"/>
      <c r="R27" s="42">
        <f>O27</f>
        <v>85</v>
      </c>
    </row>
    <row r="28" spans="1:18" ht="12">
      <c r="A28" s="33">
        <v>21</v>
      </c>
      <c r="B28" s="34" t="s">
        <v>232</v>
      </c>
      <c r="C28" s="34" t="s">
        <v>22</v>
      </c>
      <c r="D28" s="34"/>
      <c r="E28" s="35" t="s">
        <v>551</v>
      </c>
      <c r="G28" s="15" t="s">
        <v>2</v>
      </c>
      <c r="H28" s="36">
        <v>3</v>
      </c>
      <c r="I28" s="43">
        <v>85</v>
      </c>
      <c r="J28" s="40"/>
      <c r="K28" s="43"/>
      <c r="L28" s="40"/>
      <c r="M28" s="41"/>
      <c r="N28" s="38"/>
      <c r="O28" s="43"/>
      <c r="P28" s="38"/>
      <c r="Q28" s="43"/>
      <c r="R28" s="42">
        <f>I28</f>
        <v>85</v>
      </c>
    </row>
    <row r="29" spans="1:18" ht="12">
      <c r="A29" s="33">
        <v>22</v>
      </c>
      <c r="B29" s="34" t="s">
        <v>356</v>
      </c>
      <c r="C29" s="34" t="s">
        <v>395</v>
      </c>
      <c r="D29" s="34"/>
      <c r="E29" s="35" t="s">
        <v>213</v>
      </c>
      <c r="H29" s="36"/>
      <c r="I29" s="43"/>
      <c r="J29" s="40"/>
      <c r="K29" s="43"/>
      <c r="L29" s="40"/>
      <c r="M29" s="41"/>
      <c r="N29" s="38"/>
      <c r="O29" s="43"/>
      <c r="P29" s="38">
        <v>3</v>
      </c>
      <c r="Q29" s="43">
        <f>IF(P29=1,100,IF(P29=2,90,IF(P29=3,85,IF(P29=4,82,IF(P29&gt;1,86-P29,0)))))</f>
        <v>85</v>
      </c>
      <c r="R29" s="42">
        <f>Q29</f>
        <v>85</v>
      </c>
    </row>
    <row r="30" spans="1:18" ht="12">
      <c r="A30" s="33">
        <v>23</v>
      </c>
      <c r="B30" s="34" t="s">
        <v>67</v>
      </c>
      <c r="C30" s="34" t="s">
        <v>109</v>
      </c>
      <c r="D30" s="34"/>
      <c r="E30" s="35" t="s">
        <v>213</v>
      </c>
      <c r="H30" s="36"/>
      <c r="I30" s="43"/>
      <c r="J30" s="40"/>
      <c r="K30" s="43"/>
      <c r="L30" s="40"/>
      <c r="M30" s="41"/>
      <c r="N30" s="38">
        <v>4</v>
      </c>
      <c r="O30" s="43">
        <f>IF(N30=1,100,IF(N30=2,90,IF(N30=3,85,IF(N30=4,82,IF(N30&gt;1,86-N30,0)))))</f>
        <v>82</v>
      </c>
      <c r="P30" s="38"/>
      <c r="Q30" s="43"/>
      <c r="R30" s="42">
        <f>O30</f>
        <v>82</v>
      </c>
    </row>
    <row r="31" spans="1:18" ht="12">
      <c r="A31" s="33">
        <v>24</v>
      </c>
      <c r="B31" s="34" t="s">
        <v>179</v>
      </c>
      <c r="C31" s="34" t="s">
        <v>54</v>
      </c>
      <c r="D31" s="34">
        <v>91</v>
      </c>
      <c r="E31" s="35" t="s">
        <v>225</v>
      </c>
      <c r="G31" s="15" t="s">
        <v>2</v>
      </c>
      <c r="H31" s="36"/>
      <c r="I31" s="43"/>
      <c r="J31" s="40"/>
      <c r="K31" s="43"/>
      <c r="L31" s="40">
        <v>6</v>
      </c>
      <c r="M31" s="41">
        <f>IF(L31=1,100,IF(L31=2,90,IF(L31=3,85,IF(L31=4,82,IF(L31&gt;1,86-L31,0)))))</f>
        <v>80</v>
      </c>
      <c r="N31" s="38"/>
      <c r="O31" s="43"/>
      <c r="P31" s="38"/>
      <c r="Q31" s="43"/>
      <c r="R31" s="42">
        <f>M31</f>
        <v>80</v>
      </c>
    </row>
    <row r="32" spans="1:18" ht="12">
      <c r="A32" s="33">
        <v>25</v>
      </c>
      <c r="B32" s="34" t="s">
        <v>235</v>
      </c>
      <c r="C32" s="34" t="s">
        <v>4</v>
      </c>
      <c r="D32" s="34"/>
      <c r="E32" s="35" t="s">
        <v>551</v>
      </c>
      <c r="G32" s="15" t="s">
        <v>2</v>
      </c>
      <c r="H32" s="36">
        <v>7</v>
      </c>
      <c r="I32" s="43">
        <f>IF(H32=1,100,IF(H32=2,90,IF(H32=3,85,IF(H32=4,82,IF(H32&gt;1,86-H32,0)))))</f>
        <v>79</v>
      </c>
      <c r="J32" s="40"/>
      <c r="K32" s="43"/>
      <c r="L32" s="40"/>
      <c r="M32" s="41"/>
      <c r="N32" s="38"/>
      <c r="O32" s="43"/>
      <c r="P32" s="38"/>
      <c r="Q32" s="43"/>
      <c r="R32" s="42">
        <f>I32</f>
        <v>79</v>
      </c>
    </row>
    <row r="33" spans="1:18" ht="12">
      <c r="A33" s="33">
        <v>26</v>
      </c>
      <c r="B33" s="34" t="s">
        <v>368</v>
      </c>
      <c r="C33" s="34" t="s">
        <v>126</v>
      </c>
      <c r="D33" s="34"/>
      <c r="E33" s="35" t="s">
        <v>551</v>
      </c>
      <c r="H33" s="36"/>
      <c r="I33" s="43"/>
      <c r="J33" s="40"/>
      <c r="K33" s="43"/>
      <c r="L33" s="40"/>
      <c r="M33" s="41"/>
      <c r="N33" s="38">
        <v>7</v>
      </c>
      <c r="O33" s="43">
        <f>IF(N33=1,100,IF(N33=2,90,IF(N33=3,85,IF(N33=4,82,IF(N33&gt;1,86-N33,0)))))</f>
        <v>79</v>
      </c>
      <c r="P33" s="38"/>
      <c r="Q33" s="43"/>
      <c r="R33" s="42">
        <f>O33</f>
        <v>79</v>
      </c>
    </row>
    <row r="34" spans="1:18" ht="12">
      <c r="A34" s="33">
        <v>27</v>
      </c>
      <c r="B34" s="34" t="s">
        <v>508</v>
      </c>
      <c r="C34" s="34" t="s">
        <v>15</v>
      </c>
      <c r="D34" s="34"/>
      <c r="E34" s="35" t="s">
        <v>213</v>
      </c>
      <c r="H34" s="36"/>
      <c r="I34" s="43"/>
      <c r="J34" s="40"/>
      <c r="K34" s="43"/>
      <c r="L34" s="40"/>
      <c r="M34" s="41"/>
      <c r="N34" s="38"/>
      <c r="O34" s="43"/>
      <c r="P34" s="38">
        <v>7</v>
      </c>
      <c r="Q34" s="43">
        <f>IF(P34=1,100,IF(P34=2,90,IF(P34=3,85,IF(P34=4,82,IF(P34&gt;1,86-P34,0)))))</f>
        <v>79</v>
      </c>
      <c r="R34" s="42">
        <f>Q34</f>
        <v>79</v>
      </c>
    </row>
    <row r="35" spans="1:18" ht="12">
      <c r="A35" s="33">
        <v>28</v>
      </c>
      <c r="B35" s="34" t="s">
        <v>105</v>
      </c>
      <c r="C35" s="34" t="s">
        <v>35</v>
      </c>
      <c r="D35" s="34"/>
      <c r="E35" s="35" t="s">
        <v>551</v>
      </c>
      <c r="H35" s="36"/>
      <c r="I35" s="43"/>
      <c r="J35" s="40"/>
      <c r="K35" s="43"/>
      <c r="L35" s="40"/>
      <c r="M35" s="41"/>
      <c r="N35" s="38">
        <v>8</v>
      </c>
      <c r="O35" s="43">
        <f>IF(N35=1,100,IF(N35=2,90,IF(N35=3,85,IF(N35=4,82,IF(N35&gt;1,86-N35,0)))))</f>
        <v>78</v>
      </c>
      <c r="P35" s="38"/>
      <c r="Q35" s="43"/>
      <c r="R35" s="42">
        <f>O35</f>
        <v>78</v>
      </c>
    </row>
    <row r="36" spans="1:18" ht="12">
      <c r="A36" s="33">
        <v>29</v>
      </c>
      <c r="B36" s="34" t="s">
        <v>7</v>
      </c>
      <c r="C36" s="34" t="s">
        <v>8</v>
      </c>
      <c r="D36" s="34">
        <v>91</v>
      </c>
      <c r="E36" s="35" t="s">
        <v>506</v>
      </c>
      <c r="G36" s="15" t="s">
        <v>2</v>
      </c>
      <c r="H36" s="36"/>
      <c r="I36" s="43"/>
      <c r="J36" s="40"/>
      <c r="K36" s="43"/>
      <c r="L36" s="40">
        <v>8</v>
      </c>
      <c r="M36" s="41">
        <f>IF(L36=1,100,IF(L36=2,90,IF(L36=3,85,IF(L36=4,82,IF(L36&gt;1,86-L36,0)))))</f>
        <v>78</v>
      </c>
      <c r="N36" s="38"/>
      <c r="O36" s="43"/>
      <c r="P36" s="38"/>
      <c r="Q36" s="43"/>
      <c r="R36" s="42">
        <f>M36</f>
        <v>78</v>
      </c>
    </row>
    <row r="37" spans="1:18" ht="12">
      <c r="A37" s="33">
        <v>30</v>
      </c>
      <c r="B37" s="34" t="s">
        <v>236</v>
      </c>
      <c r="C37" s="34" t="s">
        <v>6</v>
      </c>
      <c r="D37" s="34"/>
      <c r="E37" s="35" t="s">
        <v>506</v>
      </c>
      <c r="G37" s="15" t="s">
        <v>2</v>
      </c>
      <c r="H37" s="36">
        <v>9</v>
      </c>
      <c r="I37" s="43">
        <f>IF(H37=1,100,IF(H37=2,90,IF(H37=3,85,IF(H37=4,82,IF(H37&gt;1,86-H37,0)))))</f>
        <v>77</v>
      </c>
      <c r="J37" s="40"/>
      <c r="K37" s="43"/>
      <c r="L37" s="40"/>
      <c r="M37" s="41"/>
      <c r="N37" s="38"/>
      <c r="O37" s="43"/>
      <c r="P37" s="38"/>
      <c r="Q37" s="43"/>
      <c r="R37" s="42">
        <f>I37</f>
        <v>77</v>
      </c>
    </row>
    <row r="38" spans="1:18" ht="12">
      <c r="A38" s="33">
        <v>31</v>
      </c>
      <c r="B38" s="34" t="s">
        <v>236</v>
      </c>
      <c r="C38" s="34" t="s">
        <v>395</v>
      </c>
      <c r="D38" s="34"/>
      <c r="E38" s="44" t="s">
        <v>552</v>
      </c>
      <c r="H38" s="36"/>
      <c r="I38" s="43"/>
      <c r="J38" s="40"/>
      <c r="K38" s="43"/>
      <c r="L38" s="40"/>
      <c r="M38" s="41"/>
      <c r="N38" s="38">
        <v>9</v>
      </c>
      <c r="O38" s="43">
        <f>IF(N38=1,100,IF(N38=2,90,IF(N38=3,85,IF(N38=4,82,IF(N38&gt;1,86-N38,0)))))</f>
        <v>77</v>
      </c>
      <c r="P38" s="38"/>
      <c r="Q38" s="43"/>
      <c r="R38" s="42">
        <f>O38</f>
        <v>77</v>
      </c>
    </row>
    <row r="39" spans="1:18" ht="12">
      <c r="A39" s="33">
        <v>32</v>
      </c>
      <c r="B39" s="34" t="s">
        <v>135</v>
      </c>
      <c r="C39" s="34" t="s">
        <v>37</v>
      </c>
      <c r="D39" s="34">
        <v>91</v>
      </c>
      <c r="E39" s="35" t="s">
        <v>506</v>
      </c>
      <c r="G39" s="15" t="s">
        <v>2</v>
      </c>
      <c r="H39" s="36"/>
      <c r="I39" s="43"/>
      <c r="J39" s="40"/>
      <c r="K39" s="43"/>
      <c r="L39" s="40">
        <v>9</v>
      </c>
      <c r="M39" s="41">
        <f>IF(L39=1,100,IF(L39=2,90,IF(L39=3,85,IF(L39=4,82,IF(L39&gt;1,86-L39,0)))))</f>
        <v>77</v>
      </c>
      <c r="N39" s="38"/>
      <c r="O39" s="43"/>
      <c r="P39" s="38"/>
      <c r="Q39" s="43"/>
      <c r="R39" s="42">
        <f>M39</f>
        <v>77</v>
      </c>
    </row>
    <row r="40" spans="1:18" ht="12">
      <c r="A40" s="33">
        <v>33</v>
      </c>
      <c r="B40" s="34" t="s">
        <v>187</v>
      </c>
      <c r="C40" s="34" t="s">
        <v>88</v>
      </c>
      <c r="D40" s="34"/>
      <c r="E40" s="35" t="s">
        <v>213</v>
      </c>
      <c r="H40" s="36"/>
      <c r="I40" s="43"/>
      <c r="J40" s="40"/>
      <c r="K40" s="43"/>
      <c r="L40" s="40"/>
      <c r="M40" s="41"/>
      <c r="N40" s="38"/>
      <c r="O40" s="43"/>
      <c r="P40" s="38">
        <v>9</v>
      </c>
      <c r="Q40" s="43">
        <f>IF(P40=1,100,IF(P40=2,90,IF(P40=3,85,IF(P40=4,82,IF(P40&gt;1,86-P40,0)))))</f>
        <v>77</v>
      </c>
      <c r="R40" s="42">
        <f>Q40</f>
        <v>77</v>
      </c>
    </row>
    <row r="41" spans="1:18" ht="12">
      <c r="A41" s="33">
        <v>34</v>
      </c>
      <c r="B41" s="34" t="s">
        <v>369</v>
      </c>
      <c r="C41" s="34" t="s">
        <v>393</v>
      </c>
      <c r="D41" s="34"/>
      <c r="E41" s="44" t="s">
        <v>552</v>
      </c>
      <c r="H41" s="36"/>
      <c r="I41" s="43"/>
      <c r="J41" s="40"/>
      <c r="K41" s="43"/>
      <c r="L41" s="40"/>
      <c r="M41" s="41"/>
      <c r="N41" s="38">
        <v>10</v>
      </c>
      <c r="O41" s="43">
        <f>IF(N41=1,100,IF(N41=2,90,IF(N41=3,85,IF(N41=4,82,IF(N41&gt;1,86-N41,0)))))</f>
        <v>76</v>
      </c>
      <c r="P41" s="38"/>
      <c r="Q41" s="43"/>
      <c r="R41" s="42">
        <f>O41</f>
        <v>76</v>
      </c>
    </row>
    <row r="42" spans="1:18" ht="12">
      <c r="A42" s="33">
        <v>35</v>
      </c>
      <c r="B42" s="34" t="s">
        <v>3</v>
      </c>
      <c r="C42" s="34" t="s">
        <v>4</v>
      </c>
      <c r="D42" s="34">
        <v>92</v>
      </c>
      <c r="E42" s="35" t="s">
        <v>506</v>
      </c>
      <c r="G42" s="15" t="s">
        <v>2</v>
      </c>
      <c r="H42" s="36"/>
      <c r="I42" s="43"/>
      <c r="J42" s="40"/>
      <c r="K42" s="43"/>
      <c r="L42" s="40">
        <v>10</v>
      </c>
      <c r="M42" s="41">
        <f>IF(L42=1,100,IF(L42=2,90,IF(L42=3,85,IF(L42=4,82,IF(L42&gt;1,86-L42,0)))))</f>
        <v>76</v>
      </c>
      <c r="N42" s="38"/>
      <c r="O42" s="43"/>
      <c r="P42" s="38"/>
      <c r="Q42" s="43"/>
      <c r="R42" s="42">
        <f>M42</f>
        <v>76</v>
      </c>
    </row>
    <row r="43" spans="1:18" ht="12">
      <c r="A43" s="33">
        <v>36</v>
      </c>
      <c r="B43" s="34" t="s">
        <v>370</v>
      </c>
      <c r="C43" s="34" t="s">
        <v>395</v>
      </c>
      <c r="D43" s="34"/>
      <c r="E43" s="35" t="s">
        <v>551</v>
      </c>
      <c r="H43" s="36"/>
      <c r="I43" s="43"/>
      <c r="J43" s="40"/>
      <c r="K43" s="43"/>
      <c r="L43" s="40"/>
      <c r="M43" s="41"/>
      <c r="N43" s="38">
        <v>11</v>
      </c>
      <c r="O43" s="43">
        <f>IF(N43=1,100,IF(N43=2,90,IF(N43=3,85,IF(N43=4,82,IF(N43&gt;1,86-N43,0)))))</f>
        <v>75</v>
      </c>
      <c r="P43" s="38"/>
      <c r="Q43" s="43"/>
      <c r="R43" s="42">
        <f>O43</f>
        <v>75</v>
      </c>
    </row>
    <row r="44" spans="1:18" ht="12">
      <c r="A44" s="33">
        <v>37</v>
      </c>
      <c r="B44" s="34" t="s">
        <v>509</v>
      </c>
      <c r="C44" s="34" t="s">
        <v>10</v>
      </c>
      <c r="D44" s="34"/>
      <c r="E44" s="35" t="s">
        <v>458</v>
      </c>
      <c r="H44" s="36"/>
      <c r="I44" s="43"/>
      <c r="J44" s="40"/>
      <c r="K44" s="43"/>
      <c r="L44" s="40"/>
      <c r="M44" s="41"/>
      <c r="N44" s="38"/>
      <c r="O44" s="43"/>
      <c r="P44" s="38">
        <v>11</v>
      </c>
      <c r="Q44" s="43">
        <f>IF(P44=1,100,IF(P44=2,90,IF(P44=3,85,IF(P44=4,82,IF(P44&gt;1,86-P44,0)))))</f>
        <v>75</v>
      </c>
      <c r="R44" s="42">
        <f>Q44</f>
        <v>75</v>
      </c>
    </row>
    <row r="45" spans="1:18" ht="12">
      <c r="A45" s="33">
        <v>38</v>
      </c>
      <c r="B45" s="34" t="s">
        <v>238</v>
      </c>
      <c r="C45" s="34" t="s">
        <v>239</v>
      </c>
      <c r="D45" s="34"/>
      <c r="E45" s="44" t="s">
        <v>552</v>
      </c>
      <c r="G45" s="15" t="s">
        <v>2</v>
      </c>
      <c r="H45" s="36">
        <v>12</v>
      </c>
      <c r="I45" s="43">
        <f>IF(H45=1,100,IF(H45=2,90,IF(H45=3,85,IF(H45=4,82,IF(H45&gt;1,86-H45,0)))))</f>
        <v>74</v>
      </c>
      <c r="J45" s="40"/>
      <c r="K45" s="43"/>
      <c r="L45" s="40"/>
      <c r="M45" s="41"/>
      <c r="N45" s="38"/>
      <c r="O45" s="43"/>
      <c r="P45" s="38"/>
      <c r="Q45" s="43"/>
      <c r="R45" s="42">
        <f>I45</f>
        <v>74</v>
      </c>
    </row>
    <row r="46" spans="1:18" ht="12">
      <c r="A46" s="33">
        <v>39</v>
      </c>
      <c r="B46" s="34" t="s">
        <v>373</v>
      </c>
      <c r="C46" s="34" t="s">
        <v>109</v>
      </c>
      <c r="D46" s="34"/>
      <c r="E46" s="35" t="s">
        <v>551</v>
      </c>
      <c r="H46" s="36"/>
      <c r="I46" s="43"/>
      <c r="J46" s="40"/>
      <c r="K46" s="43"/>
      <c r="L46" s="40"/>
      <c r="M46" s="41"/>
      <c r="N46" s="38">
        <v>12</v>
      </c>
      <c r="O46" s="43">
        <f>IF(N46=1,100,IF(N46=2,90,IF(N46=3,85,IF(N46=4,82,IF(N46&gt;1,86-N46,0)))))</f>
        <v>74</v>
      </c>
      <c r="P46" s="38"/>
      <c r="Q46" s="43"/>
      <c r="R46" s="42">
        <f>O46</f>
        <v>74</v>
      </c>
    </row>
    <row r="47" spans="1:18" ht="12">
      <c r="A47" s="33">
        <v>40</v>
      </c>
      <c r="B47" s="34" t="s">
        <v>355</v>
      </c>
      <c r="C47" s="34" t="s">
        <v>13</v>
      </c>
      <c r="D47" s="34"/>
      <c r="E47" s="35" t="s">
        <v>215</v>
      </c>
      <c r="H47" s="36"/>
      <c r="I47" s="43"/>
      <c r="J47" s="40">
        <v>12</v>
      </c>
      <c r="K47" s="43">
        <f>IF(J47=1,100,IF(J47=2,90,IF(J47=3,85,IF(J47=4,82,IF(J47&gt;1,86-J47,0)))))</f>
        <v>74</v>
      </c>
      <c r="L47" s="40"/>
      <c r="M47" s="41"/>
      <c r="N47" s="38"/>
      <c r="O47" s="43"/>
      <c r="P47" s="38"/>
      <c r="Q47" s="43"/>
      <c r="R47" s="42">
        <f>K47</f>
        <v>74</v>
      </c>
    </row>
    <row r="48" spans="1:18" ht="12">
      <c r="A48" s="33">
        <v>41</v>
      </c>
      <c r="B48" s="34" t="s">
        <v>240</v>
      </c>
      <c r="C48" s="34" t="s">
        <v>15</v>
      </c>
      <c r="D48" s="34"/>
      <c r="E48" s="35" t="s">
        <v>213</v>
      </c>
      <c r="G48" s="15" t="s">
        <v>2</v>
      </c>
      <c r="H48" s="36">
        <v>13</v>
      </c>
      <c r="I48" s="43">
        <f>IF(H48=1,100,IF(H48=2,90,IF(H48=3,85,IF(H48=4,82,IF(H48&gt;1,86-H48,0)))))</f>
        <v>73</v>
      </c>
      <c r="J48" s="40"/>
      <c r="K48" s="43"/>
      <c r="L48" s="40"/>
      <c r="M48" s="41"/>
      <c r="N48" s="38"/>
      <c r="O48" s="43"/>
      <c r="P48" s="38"/>
      <c r="Q48" s="43"/>
      <c r="R48" s="42">
        <f>I48</f>
        <v>73</v>
      </c>
    </row>
    <row r="49" spans="1:18" ht="12">
      <c r="A49" s="33">
        <v>42</v>
      </c>
      <c r="B49" s="34" t="s">
        <v>372</v>
      </c>
      <c r="C49" s="34" t="s">
        <v>54</v>
      </c>
      <c r="D49" s="34"/>
      <c r="E49" s="44" t="s">
        <v>552</v>
      </c>
      <c r="H49" s="36"/>
      <c r="I49" s="43"/>
      <c r="J49" s="40"/>
      <c r="K49" s="43"/>
      <c r="L49" s="40"/>
      <c r="M49" s="41"/>
      <c r="N49" s="38">
        <v>13</v>
      </c>
      <c r="O49" s="43">
        <f>IF(N49=1,100,IF(N49=2,90,IF(N49=3,85,IF(N49=4,82,IF(N49&gt;1,86-N49,0)))))</f>
        <v>73</v>
      </c>
      <c r="P49" s="38"/>
      <c r="Q49" s="43"/>
      <c r="R49" s="42">
        <f>O49</f>
        <v>73</v>
      </c>
    </row>
    <row r="50" spans="1:18" ht="12">
      <c r="A50" s="33">
        <v>43</v>
      </c>
      <c r="B50" s="34" t="s">
        <v>375</v>
      </c>
      <c r="C50" s="34" t="s">
        <v>393</v>
      </c>
      <c r="D50" s="34"/>
      <c r="E50" s="44" t="s">
        <v>552</v>
      </c>
      <c r="H50" s="36"/>
      <c r="I50" s="43"/>
      <c r="J50" s="40"/>
      <c r="K50" s="43"/>
      <c r="L50" s="40"/>
      <c r="M50" s="41"/>
      <c r="N50" s="38">
        <v>14</v>
      </c>
      <c r="O50" s="43">
        <f>IF(N50=1,100,IF(N50=2,90,IF(N50=3,85,IF(N50=4,82,IF(N50&gt;1,86-N50,0)))))</f>
        <v>72</v>
      </c>
      <c r="P50" s="38"/>
      <c r="Q50" s="43"/>
      <c r="R50" s="42">
        <f>O50</f>
        <v>72</v>
      </c>
    </row>
    <row r="51" spans="1:18" ht="12">
      <c r="A51" s="33">
        <v>44</v>
      </c>
      <c r="B51" s="34" t="s">
        <v>509</v>
      </c>
      <c r="C51" s="34" t="s">
        <v>37</v>
      </c>
      <c r="D51" s="34"/>
      <c r="E51" s="35" t="s">
        <v>458</v>
      </c>
      <c r="H51" s="36"/>
      <c r="I51" s="43"/>
      <c r="J51" s="40"/>
      <c r="K51" s="43"/>
      <c r="L51" s="40"/>
      <c r="M51" s="41"/>
      <c r="N51" s="38"/>
      <c r="O51" s="43"/>
      <c r="P51" s="38">
        <v>14</v>
      </c>
      <c r="Q51" s="43">
        <f>IF(P51=1,100,IF(P51=2,90,IF(P51=3,85,IF(P51=4,82,IF(P51&gt;1,86-P51,0)))))</f>
        <v>72</v>
      </c>
      <c r="R51" s="42">
        <f>Q51</f>
        <v>72</v>
      </c>
    </row>
    <row r="52" spans="1:18" ht="12">
      <c r="A52" s="33">
        <v>45</v>
      </c>
      <c r="B52" s="34" t="s">
        <v>377</v>
      </c>
      <c r="C52" s="34" t="s">
        <v>43</v>
      </c>
      <c r="D52" s="34"/>
      <c r="E52" s="44" t="s">
        <v>552</v>
      </c>
      <c r="H52" s="36"/>
      <c r="I52" s="43"/>
      <c r="J52" s="40"/>
      <c r="K52" s="43"/>
      <c r="L52" s="40"/>
      <c r="M52" s="41"/>
      <c r="N52" s="38">
        <v>15</v>
      </c>
      <c r="O52" s="43">
        <f>IF(N52=1,100,IF(N52=2,90,IF(N52=3,85,IF(N52=4,82,IF(N52&gt;1,86-N52,0)))))</f>
        <v>71</v>
      </c>
      <c r="P52" s="38"/>
      <c r="Q52" s="43"/>
      <c r="R52" s="42">
        <f>O52</f>
        <v>71</v>
      </c>
    </row>
    <row r="53" spans="1:18" ht="12">
      <c r="A53" s="33">
        <v>46</v>
      </c>
      <c r="B53" s="34" t="s">
        <v>241</v>
      </c>
      <c r="C53" s="34" t="s">
        <v>11</v>
      </c>
      <c r="D53" s="34"/>
      <c r="E53" s="35" t="s">
        <v>551</v>
      </c>
      <c r="G53" s="15" t="s">
        <v>2</v>
      </c>
      <c r="H53" s="36">
        <v>16</v>
      </c>
      <c r="I53" s="43">
        <f>IF(H53=1,100,IF(H53=2,90,IF(H53=3,85,IF(H53=4,82,IF(H53&gt;1,86-H53,0)))))</f>
        <v>70</v>
      </c>
      <c r="J53" s="40"/>
      <c r="K53" s="43"/>
      <c r="L53" s="40"/>
      <c r="M53" s="41"/>
      <c r="N53" s="38"/>
      <c r="O53" s="43"/>
      <c r="P53" s="38"/>
      <c r="Q53" s="43"/>
      <c r="R53" s="42">
        <f>I53</f>
        <v>70</v>
      </c>
    </row>
    <row r="54" spans="1:18" ht="12">
      <c r="A54" s="33">
        <v>47</v>
      </c>
      <c r="B54" s="34" t="s">
        <v>378</v>
      </c>
      <c r="C54" s="34" t="s">
        <v>4</v>
      </c>
      <c r="D54" s="34"/>
      <c r="E54" s="44" t="s">
        <v>552</v>
      </c>
      <c r="H54" s="36"/>
      <c r="I54" s="43"/>
      <c r="J54" s="40"/>
      <c r="K54" s="43"/>
      <c r="L54" s="40"/>
      <c r="M54" s="41"/>
      <c r="N54" s="38">
        <v>16</v>
      </c>
      <c r="O54" s="43">
        <f>IF(N54=1,100,IF(N54=2,90,IF(N54=3,85,IF(N54=4,82,IF(N54&gt;1,86-N54,0)))))</f>
        <v>70</v>
      </c>
      <c r="P54" s="38"/>
      <c r="Q54" s="43"/>
      <c r="R54" s="42">
        <f>O54</f>
        <v>70</v>
      </c>
    </row>
    <row r="55" spans="1:18" ht="12">
      <c r="A55" s="33">
        <v>48</v>
      </c>
      <c r="B55" s="34" t="s">
        <v>242</v>
      </c>
      <c r="C55" s="34" t="s">
        <v>85</v>
      </c>
      <c r="D55" s="34"/>
      <c r="E55" s="35" t="s">
        <v>506</v>
      </c>
      <c r="G55" s="15" t="s">
        <v>2</v>
      </c>
      <c r="H55" s="36">
        <v>17</v>
      </c>
      <c r="I55" s="43">
        <f>IF(H55=1,100,IF(H55=2,90,IF(H55=3,85,IF(H55=4,82,IF(H55&gt;1,86-H55,0)))))</f>
        <v>69</v>
      </c>
      <c r="J55" s="40"/>
      <c r="K55" s="43"/>
      <c r="L55" s="40"/>
      <c r="M55" s="41"/>
      <c r="N55" s="38"/>
      <c r="O55" s="43"/>
      <c r="P55" s="38"/>
      <c r="Q55" s="43"/>
      <c r="R55" s="42">
        <f>I55</f>
        <v>69</v>
      </c>
    </row>
    <row r="56" spans="1:18" ht="12">
      <c r="A56" s="33">
        <v>49</v>
      </c>
      <c r="B56" s="34" t="s">
        <v>379</v>
      </c>
      <c r="C56" s="34" t="s">
        <v>22</v>
      </c>
      <c r="D56" s="34"/>
      <c r="E56" s="35" t="s">
        <v>551</v>
      </c>
      <c r="H56" s="36"/>
      <c r="I56" s="43"/>
      <c r="J56" s="40"/>
      <c r="K56" s="43"/>
      <c r="L56" s="40"/>
      <c r="M56" s="41"/>
      <c r="N56" s="38">
        <v>17</v>
      </c>
      <c r="O56" s="43">
        <f>IF(N56=1,100,IF(N56=2,90,IF(N56=3,85,IF(N56=4,82,IF(N56&gt;1,86-N56,0)))))</f>
        <v>69</v>
      </c>
      <c r="P56" s="38"/>
      <c r="Q56" s="43"/>
      <c r="R56" s="42">
        <f>O56</f>
        <v>69</v>
      </c>
    </row>
    <row r="57" spans="1:18" ht="12">
      <c r="A57" s="33">
        <v>50</v>
      </c>
      <c r="B57" s="34" t="s">
        <v>510</v>
      </c>
      <c r="C57" s="34" t="s">
        <v>252</v>
      </c>
      <c r="D57" s="34"/>
      <c r="E57" s="35" t="s">
        <v>213</v>
      </c>
      <c r="H57" s="36"/>
      <c r="I57" s="43"/>
      <c r="J57" s="40"/>
      <c r="K57" s="43"/>
      <c r="L57" s="40"/>
      <c r="M57" s="41"/>
      <c r="N57" s="38"/>
      <c r="O57" s="43"/>
      <c r="P57" s="38">
        <v>17</v>
      </c>
      <c r="Q57" s="43">
        <f>IF(P57=1,100,IF(P57=2,90,IF(P57=3,85,IF(P57=4,82,IF(P57&gt;1,86-P57,0)))))</f>
        <v>69</v>
      </c>
      <c r="R57" s="42">
        <f>Q57</f>
        <v>69</v>
      </c>
    </row>
    <row r="58" spans="1:18" ht="12">
      <c r="A58" s="33">
        <v>51</v>
      </c>
      <c r="B58" s="34" t="s">
        <v>243</v>
      </c>
      <c r="C58" s="34" t="s">
        <v>10</v>
      </c>
      <c r="D58" s="34"/>
      <c r="E58" s="35" t="s">
        <v>506</v>
      </c>
      <c r="G58" s="15" t="s">
        <v>2</v>
      </c>
      <c r="H58" s="36">
        <v>18</v>
      </c>
      <c r="I58" s="43">
        <f>IF(H58=1,100,IF(H58=2,90,IF(H58=3,85,IF(H58=4,82,IF(H58&gt;1,86-H58,0)))))</f>
        <v>68</v>
      </c>
      <c r="J58" s="40"/>
      <c r="K58" s="43"/>
      <c r="L58" s="40"/>
      <c r="M58" s="41"/>
      <c r="N58" s="38"/>
      <c r="O58" s="43"/>
      <c r="P58" s="38"/>
      <c r="Q58" s="43"/>
      <c r="R58" s="42">
        <f>I58</f>
        <v>68</v>
      </c>
    </row>
    <row r="59" spans="1:18" ht="12">
      <c r="A59" s="33">
        <v>52</v>
      </c>
      <c r="B59" s="45" t="s">
        <v>380</v>
      </c>
      <c r="C59" s="45" t="s">
        <v>396</v>
      </c>
      <c r="D59" s="45"/>
      <c r="E59" s="44" t="s">
        <v>552</v>
      </c>
      <c r="H59" s="46"/>
      <c r="I59" s="47"/>
      <c r="J59" s="48"/>
      <c r="K59" s="43"/>
      <c r="L59" s="48"/>
      <c r="M59" s="49"/>
      <c r="N59" s="50">
        <v>18</v>
      </c>
      <c r="O59" s="47">
        <f>IF(N59=1,100,IF(N59=2,90,IF(N59=3,85,IF(N59=4,82,IF(N59&gt;1,86-N59,0)))))</f>
        <v>68</v>
      </c>
      <c r="P59" s="50"/>
      <c r="Q59" s="43"/>
      <c r="R59" s="51">
        <f>O59</f>
        <v>68</v>
      </c>
    </row>
    <row r="60" spans="1:18" ht="12">
      <c r="A60" s="33">
        <v>53</v>
      </c>
      <c r="B60" s="45" t="s">
        <v>511</v>
      </c>
      <c r="C60" s="45" t="s">
        <v>24</v>
      </c>
      <c r="D60" s="45"/>
      <c r="E60" s="44" t="s">
        <v>213</v>
      </c>
      <c r="H60" s="46"/>
      <c r="I60" s="47"/>
      <c r="J60" s="48"/>
      <c r="K60" s="43"/>
      <c r="L60" s="48"/>
      <c r="M60" s="49"/>
      <c r="N60" s="50"/>
      <c r="O60" s="47"/>
      <c r="P60" s="50">
        <v>18</v>
      </c>
      <c r="Q60" s="43">
        <f>IF(P60=1,100,IF(P60=2,90,IF(P60=3,85,IF(P60=4,82,IF(P60&gt;1,86-P60,0)))))</f>
        <v>68</v>
      </c>
      <c r="R60" s="51">
        <f>Q60</f>
        <v>68</v>
      </c>
    </row>
    <row r="61" spans="1:18" ht="12">
      <c r="A61" s="33">
        <v>54</v>
      </c>
      <c r="B61" s="45" t="s">
        <v>237</v>
      </c>
      <c r="C61" s="45" t="s">
        <v>64</v>
      </c>
      <c r="D61" s="45"/>
      <c r="E61" s="44" t="s">
        <v>506</v>
      </c>
      <c r="G61" s="15" t="s">
        <v>2</v>
      </c>
      <c r="H61" s="46">
        <v>19</v>
      </c>
      <c r="I61" s="47">
        <f>IF(H61=1,100,IF(H61=2,90,IF(H61=3,85,IF(H61=4,82,IF(H61&gt;1,86-H61,0)))))</f>
        <v>67</v>
      </c>
      <c r="J61" s="48"/>
      <c r="K61" s="43"/>
      <c r="L61" s="48"/>
      <c r="M61" s="49"/>
      <c r="N61" s="50"/>
      <c r="O61" s="47"/>
      <c r="P61" s="50"/>
      <c r="Q61" s="43"/>
      <c r="R61" s="51">
        <f>I61</f>
        <v>67</v>
      </c>
    </row>
    <row r="62" spans="1:18" ht="12">
      <c r="A62" s="33">
        <v>55</v>
      </c>
      <c r="B62" s="45" t="s">
        <v>512</v>
      </c>
      <c r="C62" s="45" t="s">
        <v>8</v>
      </c>
      <c r="D62" s="45"/>
      <c r="E62" s="44" t="s">
        <v>213</v>
      </c>
      <c r="H62" s="46"/>
      <c r="I62" s="47"/>
      <c r="J62" s="48"/>
      <c r="K62" s="43"/>
      <c r="L62" s="48"/>
      <c r="M62" s="49"/>
      <c r="N62" s="50"/>
      <c r="O62" s="47"/>
      <c r="P62" s="50">
        <v>19</v>
      </c>
      <c r="Q62" s="43">
        <f>IF(P62=1,100,IF(P62=2,90,IF(P62=3,85,IF(P62=4,82,IF(P62&gt;1,86-P62,0)))))</f>
        <v>67</v>
      </c>
      <c r="R62" s="51">
        <f>Q62</f>
        <v>67</v>
      </c>
    </row>
    <row r="63" spans="1:18" ht="12">
      <c r="A63" s="33">
        <v>56</v>
      </c>
      <c r="B63" s="45" t="s">
        <v>244</v>
      </c>
      <c r="C63" s="45" t="s">
        <v>234</v>
      </c>
      <c r="D63" s="45"/>
      <c r="E63" s="44" t="s">
        <v>231</v>
      </c>
      <c r="G63" s="15" t="s">
        <v>2</v>
      </c>
      <c r="H63" s="46">
        <v>20</v>
      </c>
      <c r="I63" s="47">
        <f>IF(H63=1,100,IF(H63=2,90,IF(H63=3,85,IF(H63=4,82,IF(H63&gt;1,86-H63,0)))))</f>
        <v>66</v>
      </c>
      <c r="J63" s="48"/>
      <c r="K63" s="43"/>
      <c r="L63" s="48"/>
      <c r="M63" s="49"/>
      <c r="N63" s="50"/>
      <c r="O63" s="47"/>
      <c r="P63" s="50"/>
      <c r="Q63" s="43"/>
      <c r="R63" s="51">
        <f>I63</f>
        <v>66</v>
      </c>
    </row>
    <row r="64" spans="1:18" ht="12">
      <c r="A64" s="33">
        <v>57</v>
      </c>
      <c r="B64" s="34" t="s">
        <v>382</v>
      </c>
      <c r="C64" s="34" t="s">
        <v>398</v>
      </c>
      <c r="D64" s="34"/>
      <c r="E64" s="35" t="s">
        <v>357</v>
      </c>
      <c r="F64" s="52"/>
      <c r="G64" s="52"/>
      <c r="H64" s="36"/>
      <c r="I64" s="43"/>
      <c r="J64" s="40"/>
      <c r="K64" s="43"/>
      <c r="L64" s="40"/>
      <c r="M64" s="43"/>
      <c r="N64" s="38">
        <v>20</v>
      </c>
      <c r="O64" s="43">
        <f>IF(N64=1,100,IF(N64=2,90,IF(N64=3,85,IF(N64=4,82,IF(N64&gt;1,86-N64,0)))))</f>
        <v>66</v>
      </c>
      <c r="P64" s="38"/>
      <c r="Q64" s="43"/>
      <c r="R64" s="42">
        <f>O64</f>
        <v>66</v>
      </c>
    </row>
    <row r="65" spans="1:18" ht="12">
      <c r="A65" s="33">
        <v>58</v>
      </c>
      <c r="B65" s="53" t="s">
        <v>142</v>
      </c>
      <c r="C65" s="53" t="s">
        <v>11</v>
      </c>
      <c r="D65" s="53"/>
      <c r="E65" s="54" t="s">
        <v>506</v>
      </c>
      <c r="G65" s="15" t="s">
        <v>2</v>
      </c>
      <c r="H65" s="55">
        <v>21</v>
      </c>
      <c r="I65" s="56">
        <f>IF(H65=1,100,IF(H65=2,90,IF(H65=3,85,IF(H65=4,82,IF(H65&gt;1,86-H65,0)))))</f>
        <v>65</v>
      </c>
      <c r="J65" s="57"/>
      <c r="K65" s="56"/>
      <c r="L65" s="57"/>
      <c r="M65" s="58"/>
      <c r="N65" s="59"/>
      <c r="O65" s="56"/>
      <c r="P65" s="59"/>
      <c r="Q65" s="56"/>
      <c r="R65" s="60">
        <f>I65</f>
        <v>65</v>
      </c>
    </row>
    <row r="66" spans="1:18" ht="12">
      <c r="A66" s="33">
        <v>59</v>
      </c>
      <c r="B66" s="34" t="s">
        <v>383</v>
      </c>
      <c r="C66" s="34" t="s">
        <v>120</v>
      </c>
      <c r="D66" s="34"/>
      <c r="E66" s="35" t="s">
        <v>357</v>
      </c>
      <c r="H66" s="36"/>
      <c r="I66" s="56"/>
      <c r="J66" s="40"/>
      <c r="K66" s="43"/>
      <c r="L66" s="40"/>
      <c r="M66" s="41"/>
      <c r="N66" s="38">
        <v>23</v>
      </c>
      <c r="O66" s="43">
        <f>IF(N66=1,100,IF(N66=2,90,IF(N66=3,85,IF(N66=4,82,IF(N66&gt;1,86-N66,0)))))</f>
        <v>63</v>
      </c>
      <c r="P66" s="38"/>
      <c r="Q66" s="43"/>
      <c r="R66" s="42">
        <f>O66</f>
        <v>63</v>
      </c>
    </row>
    <row r="67" spans="1:18" ht="12">
      <c r="A67" s="33">
        <v>60</v>
      </c>
      <c r="B67" s="34" t="s">
        <v>383</v>
      </c>
      <c r="C67" s="34" t="s">
        <v>400</v>
      </c>
      <c r="D67" s="34"/>
      <c r="E67" s="35" t="s">
        <v>357</v>
      </c>
      <c r="H67" s="36"/>
      <c r="I67" s="56"/>
      <c r="J67" s="40"/>
      <c r="K67" s="43"/>
      <c r="L67" s="40"/>
      <c r="M67" s="41"/>
      <c r="N67" s="38">
        <v>24</v>
      </c>
      <c r="O67" s="43">
        <f>IF(N67=1,100,IF(N67=2,90,IF(N67=3,85,IF(N67=4,82,IF(N67&gt;1,86-N67,0)))))</f>
        <v>62</v>
      </c>
      <c r="P67" s="38"/>
      <c r="Q67" s="43"/>
      <c r="R67" s="42">
        <f>O67</f>
        <v>62</v>
      </c>
    </row>
    <row r="68" spans="1:18" ht="12">
      <c r="A68" s="33">
        <v>61</v>
      </c>
      <c r="B68" s="34" t="s">
        <v>384</v>
      </c>
      <c r="C68" s="34" t="s">
        <v>399</v>
      </c>
      <c r="D68" s="34"/>
      <c r="E68" s="35" t="s">
        <v>551</v>
      </c>
      <c r="H68" s="36"/>
      <c r="I68" s="56"/>
      <c r="J68" s="40"/>
      <c r="K68" s="43"/>
      <c r="L68" s="40"/>
      <c r="M68" s="41"/>
      <c r="N68" s="38">
        <v>25</v>
      </c>
      <c r="O68" s="43">
        <f>IF(N68=1,100,IF(N68=2,90,IF(N68=3,85,IF(N68=4,82,IF(N68&gt;1,86-N68,0)))))</f>
        <v>61</v>
      </c>
      <c r="P68" s="38"/>
      <c r="Q68" s="43"/>
      <c r="R68" s="42">
        <f>O68</f>
        <v>61</v>
      </c>
    </row>
    <row r="69" spans="1:18" ht="12">
      <c r="A69" s="33">
        <v>62</v>
      </c>
      <c r="B69" s="34" t="s">
        <v>390</v>
      </c>
      <c r="C69" s="34" t="s">
        <v>109</v>
      </c>
      <c r="D69" s="34"/>
      <c r="E69" s="35" t="s">
        <v>392</v>
      </c>
      <c r="F69" s="52"/>
      <c r="G69" s="52"/>
      <c r="H69" s="36"/>
      <c r="I69" s="43"/>
      <c r="J69" s="40"/>
      <c r="K69" s="43"/>
      <c r="L69" s="40"/>
      <c r="M69" s="41"/>
      <c r="N69" s="38">
        <v>27</v>
      </c>
      <c r="O69" s="43">
        <f>IF(N69=1,100,IF(N69=2,90,IF(N69=3,85,IF(N69=4,82,IF(N69&gt;1,86-N69,0)))))</f>
        <v>59</v>
      </c>
      <c r="P69" s="38"/>
      <c r="Q69" s="43"/>
      <c r="R69" s="42">
        <f>O69</f>
        <v>59</v>
      </c>
    </row>
    <row r="70" spans="1:18" ht="12">
      <c r="A70" s="61"/>
      <c r="B70" s="53" t="s">
        <v>385</v>
      </c>
      <c r="C70" s="53" t="s">
        <v>64</v>
      </c>
      <c r="D70" s="53"/>
      <c r="E70" s="54" t="s">
        <v>213</v>
      </c>
      <c r="H70" s="55"/>
      <c r="I70" s="56"/>
      <c r="J70" s="57" t="s">
        <v>507</v>
      </c>
      <c r="K70" s="56" t="s">
        <v>496</v>
      </c>
      <c r="L70" s="57"/>
      <c r="M70" s="58"/>
      <c r="N70" s="59" t="s">
        <v>507</v>
      </c>
      <c r="O70" s="56" t="s">
        <v>496</v>
      </c>
      <c r="P70" s="59" t="s">
        <v>507</v>
      </c>
      <c r="Q70" s="56" t="s">
        <v>496</v>
      </c>
      <c r="R70" s="60"/>
    </row>
    <row r="71" spans="1:18" ht="12">
      <c r="A71" s="33"/>
      <c r="B71" s="34" t="s">
        <v>381</v>
      </c>
      <c r="C71" s="34" t="s">
        <v>397</v>
      </c>
      <c r="D71" s="34"/>
      <c r="E71" s="35" t="s">
        <v>213</v>
      </c>
      <c r="H71" s="36"/>
      <c r="I71" s="56"/>
      <c r="J71" s="40"/>
      <c r="K71" s="43"/>
      <c r="L71" s="40"/>
      <c r="M71" s="41"/>
      <c r="N71" s="38" t="s">
        <v>507</v>
      </c>
      <c r="O71" s="43" t="s">
        <v>496</v>
      </c>
      <c r="P71" s="38" t="s">
        <v>507</v>
      </c>
      <c r="Q71" s="43" t="s">
        <v>496</v>
      </c>
      <c r="R71" s="42"/>
    </row>
    <row r="72" spans="1:18" ht="12">
      <c r="A72" s="33"/>
      <c r="B72" s="34" t="s">
        <v>497</v>
      </c>
      <c r="C72" s="34" t="s">
        <v>64</v>
      </c>
      <c r="D72" s="34"/>
      <c r="E72" s="35" t="s">
        <v>503</v>
      </c>
      <c r="F72" s="62"/>
      <c r="G72" s="62"/>
      <c r="H72" s="36" t="s">
        <v>507</v>
      </c>
      <c r="I72" s="43" t="s">
        <v>496</v>
      </c>
      <c r="J72" s="40"/>
      <c r="K72" s="43"/>
      <c r="L72" s="40"/>
      <c r="M72" s="41"/>
      <c r="N72" s="38"/>
      <c r="O72" s="43"/>
      <c r="P72" s="38"/>
      <c r="Q72" s="43"/>
      <c r="R72" s="42"/>
    </row>
    <row r="73" spans="1:18" ht="12">
      <c r="A73" s="33"/>
      <c r="B73" s="34" t="s">
        <v>66</v>
      </c>
      <c r="C73" s="34" t="s">
        <v>64</v>
      </c>
      <c r="D73" s="34"/>
      <c r="E73" s="35" t="s">
        <v>213</v>
      </c>
      <c r="G73" s="15" t="s">
        <v>2</v>
      </c>
      <c r="H73" s="36" t="s">
        <v>507</v>
      </c>
      <c r="I73" s="43" t="s">
        <v>496</v>
      </c>
      <c r="J73" s="40" t="s">
        <v>507</v>
      </c>
      <c r="K73" s="43" t="s">
        <v>496</v>
      </c>
      <c r="L73" s="40" t="s">
        <v>507</v>
      </c>
      <c r="M73" s="41" t="s">
        <v>496</v>
      </c>
      <c r="N73" s="38"/>
      <c r="O73" s="43"/>
      <c r="P73" s="38" t="s">
        <v>507</v>
      </c>
      <c r="Q73" s="43" t="s">
        <v>496</v>
      </c>
      <c r="R73" s="42"/>
    </row>
    <row r="74" spans="1:18" ht="12">
      <c r="A74" s="33"/>
      <c r="B74" s="34" t="s">
        <v>376</v>
      </c>
      <c r="C74" s="34" t="s">
        <v>54</v>
      </c>
      <c r="D74" s="34"/>
      <c r="E74" s="35" t="s">
        <v>213</v>
      </c>
      <c r="F74" s="62"/>
      <c r="G74" s="62"/>
      <c r="H74" s="36"/>
      <c r="I74" s="56"/>
      <c r="J74" s="40"/>
      <c r="K74" s="43"/>
      <c r="L74" s="40"/>
      <c r="M74" s="41"/>
      <c r="N74" s="38" t="s">
        <v>507</v>
      </c>
      <c r="O74" s="43" t="s">
        <v>496</v>
      </c>
      <c r="P74" s="38"/>
      <c r="Q74" s="43"/>
      <c r="R74" s="42"/>
    </row>
    <row r="75" spans="1:18" ht="12">
      <c r="A75" s="61"/>
      <c r="B75" s="53" t="s">
        <v>434</v>
      </c>
      <c r="C75" s="53" t="s">
        <v>1</v>
      </c>
      <c r="D75" s="53"/>
      <c r="E75" s="35" t="s">
        <v>213</v>
      </c>
      <c r="F75" s="63"/>
      <c r="G75" s="64"/>
      <c r="H75" s="36"/>
      <c r="I75" s="56"/>
      <c r="J75" s="40"/>
      <c r="K75" s="43"/>
      <c r="L75" s="40"/>
      <c r="M75" s="41"/>
      <c r="N75" s="38" t="s">
        <v>507</v>
      </c>
      <c r="O75" s="43" t="s">
        <v>496</v>
      </c>
      <c r="P75" s="38" t="s">
        <v>507</v>
      </c>
      <c r="Q75" s="43" t="s">
        <v>496</v>
      </c>
      <c r="R75" s="60"/>
    </row>
    <row r="76" spans="1:18" ht="12">
      <c r="A76" s="61"/>
      <c r="B76" s="34" t="s">
        <v>505</v>
      </c>
      <c r="C76" s="34" t="s">
        <v>266</v>
      </c>
      <c r="D76" s="34"/>
      <c r="E76" s="35" t="s">
        <v>213</v>
      </c>
      <c r="F76" s="65"/>
      <c r="G76" s="66"/>
      <c r="H76" s="36" t="s">
        <v>507</v>
      </c>
      <c r="I76" s="56" t="s">
        <v>496</v>
      </c>
      <c r="J76" s="40"/>
      <c r="K76" s="43"/>
      <c r="L76" s="40"/>
      <c r="M76" s="41"/>
      <c r="N76" s="38"/>
      <c r="O76" s="43"/>
      <c r="P76" s="38"/>
      <c r="Q76" s="43"/>
      <c r="R76" s="42"/>
    </row>
    <row r="77" spans="1:18" ht="12">
      <c r="A77" s="61"/>
      <c r="B77" s="34" t="s">
        <v>371</v>
      </c>
      <c r="C77" s="34" t="s">
        <v>6</v>
      </c>
      <c r="D77" s="34"/>
      <c r="E77" s="35" t="s">
        <v>213</v>
      </c>
      <c r="F77" s="65"/>
      <c r="G77" s="66"/>
      <c r="H77" s="36"/>
      <c r="I77" s="56"/>
      <c r="J77" s="40"/>
      <c r="K77" s="43"/>
      <c r="L77" s="40"/>
      <c r="M77" s="41"/>
      <c r="N77" s="38" t="s">
        <v>507</v>
      </c>
      <c r="O77" s="43" t="s">
        <v>496</v>
      </c>
      <c r="P77" s="38"/>
      <c r="Q77" s="43"/>
      <c r="R77" s="42"/>
    </row>
    <row r="78" spans="1:18" ht="12">
      <c r="A78" s="61"/>
      <c r="B78" s="34" t="s">
        <v>74</v>
      </c>
      <c r="C78" s="34" t="s">
        <v>197</v>
      </c>
      <c r="D78" s="34"/>
      <c r="E78" s="35" t="s">
        <v>213</v>
      </c>
      <c r="F78" s="65"/>
      <c r="G78" s="66"/>
      <c r="H78" s="36" t="s">
        <v>507</v>
      </c>
      <c r="I78" s="56" t="s">
        <v>496</v>
      </c>
      <c r="J78" s="40"/>
      <c r="K78" s="43"/>
      <c r="L78" s="40"/>
      <c r="M78" s="41"/>
      <c r="N78" s="38"/>
      <c r="O78" s="43"/>
      <c r="P78" s="38"/>
      <c r="Q78" s="43"/>
      <c r="R78" s="42"/>
    </row>
    <row r="79" spans="1:18" ht="12">
      <c r="A79" s="61"/>
      <c r="B79" s="34" t="s">
        <v>498</v>
      </c>
      <c r="C79" s="34" t="s">
        <v>88</v>
      </c>
      <c r="D79" s="34"/>
      <c r="E79" s="35" t="s">
        <v>503</v>
      </c>
      <c r="F79" s="65"/>
      <c r="G79" s="66"/>
      <c r="H79" s="36" t="s">
        <v>507</v>
      </c>
      <c r="I79" s="56" t="s">
        <v>496</v>
      </c>
      <c r="J79" s="40"/>
      <c r="K79" s="43"/>
      <c r="L79" s="40"/>
      <c r="M79" s="41"/>
      <c r="N79" s="38"/>
      <c r="O79" s="43"/>
      <c r="P79" s="38"/>
      <c r="Q79" s="43"/>
      <c r="R79" s="42"/>
    </row>
    <row r="80" spans="1:18" ht="12">
      <c r="A80" s="61"/>
      <c r="B80" s="34" t="s">
        <v>455</v>
      </c>
      <c r="C80" s="34" t="s">
        <v>423</v>
      </c>
      <c r="D80" s="34"/>
      <c r="E80" s="35" t="s">
        <v>213</v>
      </c>
      <c r="F80" s="65"/>
      <c r="G80" s="66"/>
      <c r="H80" s="36"/>
      <c r="I80" s="56"/>
      <c r="J80" s="40" t="s">
        <v>507</v>
      </c>
      <c r="K80" s="43" t="s">
        <v>496</v>
      </c>
      <c r="L80" s="40"/>
      <c r="M80" s="41"/>
      <c r="N80" s="38"/>
      <c r="O80" s="43"/>
      <c r="P80" s="38" t="s">
        <v>507</v>
      </c>
      <c r="Q80" s="43" t="s">
        <v>496</v>
      </c>
      <c r="R80" s="42"/>
    </row>
    <row r="81" spans="1:18" ht="12">
      <c r="A81" s="61"/>
      <c r="B81" s="34" t="s">
        <v>187</v>
      </c>
      <c r="C81" s="34" t="s">
        <v>11</v>
      </c>
      <c r="D81" s="34"/>
      <c r="E81" s="35" t="s">
        <v>213</v>
      </c>
      <c r="F81" s="65"/>
      <c r="G81" s="66" t="s">
        <v>2</v>
      </c>
      <c r="H81" s="36" t="s">
        <v>507</v>
      </c>
      <c r="I81" s="56" t="s">
        <v>496</v>
      </c>
      <c r="J81" s="40" t="s">
        <v>507</v>
      </c>
      <c r="K81" s="43" t="s">
        <v>496</v>
      </c>
      <c r="L81" s="40" t="s">
        <v>507</v>
      </c>
      <c r="M81" s="41" t="s">
        <v>496</v>
      </c>
      <c r="N81" s="38" t="s">
        <v>507</v>
      </c>
      <c r="O81" s="43" t="s">
        <v>496</v>
      </c>
      <c r="P81" s="38" t="s">
        <v>507</v>
      </c>
      <c r="Q81" s="43" t="s">
        <v>496</v>
      </c>
      <c r="R81" s="42"/>
    </row>
    <row r="82" spans="1:18" ht="12">
      <c r="A82" s="61"/>
      <c r="B82" s="34" t="s">
        <v>387</v>
      </c>
      <c r="C82" s="34" t="s">
        <v>393</v>
      </c>
      <c r="D82" s="34"/>
      <c r="E82" s="35" t="s">
        <v>213</v>
      </c>
      <c r="F82" s="65"/>
      <c r="G82" s="66"/>
      <c r="H82" s="36"/>
      <c r="I82" s="56"/>
      <c r="J82" s="40"/>
      <c r="K82" s="43"/>
      <c r="L82" s="40"/>
      <c r="M82" s="41"/>
      <c r="N82" s="38" t="s">
        <v>507</v>
      </c>
      <c r="O82" s="43" t="s">
        <v>496</v>
      </c>
      <c r="P82" s="38"/>
      <c r="Q82" s="43"/>
      <c r="R82" s="42"/>
    </row>
    <row r="83" spans="1:18" ht="12">
      <c r="A83" s="33"/>
      <c r="B83" s="34" t="s">
        <v>502</v>
      </c>
      <c r="C83" s="34" t="s">
        <v>4</v>
      </c>
      <c r="D83" s="34"/>
      <c r="E83" s="35" t="s">
        <v>229</v>
      </c>
      <c r="F83" s="62"/>
      <c r="G83" s="62"/>
      <c r="H83" s="36" t="s">
        <v>507</v>
      </c>
      <c r="I83" s="43" t="s">
        <v>496</v>
      </c>
      <c r="J83" s="40"/>
      <c r="K83" s="43"/>
      <c r="L83" s="40"/>
      <c r="M83" s="41"/>
      <c r="N83" s="38"/>
      <c r="O83" s="43"/>
      <c r="P83" s="38"/>
      <c r="Q83" s="43"/>
      <c r="R83" s="42"/>
    </row>
    <row r="84" spans="1:18" ht="12">
      <c r="A84" s="33"/>
      <c r="B84" s="34" t="s">
        <v>386</v>
      </c>
      <c r="C84" s="34" t="s">
        <v>397</v>
      </c>
      <c r="D84" s="34"/>
      <c r="E84" s="35" t="s">
        <v>213</v>
      </c>
      <c r="H84" s="36"/>
      <c r="I84" s="43"/>
      <c r="J84" s="40"/>
      <c r="K84" s="43"/>
      <c r="L84" s="40"/>
      <c r="M84" s="41"/>
      <c r="N84" s="38" t="s">
        <v>507</v>
      </c>
      <c r="O84" s="43" t="s">
        <v>496</v>
      </c>
      <c r="P84" s="38"/>
      <c r="Q84" s="43"/>
      <c r="R84" s="42"/>
    </row>
    <row r="85" spans="1:18" ht="12">
      <c r="A85" s="33"/>
      <c r="B85" s="34" t="s">
        <v>501</v>
      </c>
      <c r="C85" s="34" t="s">
        <v>234</v>
      </c>
      <c r="D85" s="34"/>
      <c r="E85" s="35" t="s">
        <v>503</v>
      </c>
      <c r="F85" s="62"/>
      <c r="G85" s="62"/>
      <c r="H85" s="36" t="s">
        <v>507</v>
      </c>
      <c r="I85" s="43" t="s">
        <v>496</v>
      </c>
      <c r="J85" s="40"/>
      <c r="K85" s="43"/>
      <c r="L85" s="40"/>
      <c r="M85" s="41"/>
      <c r="N85" s="38"/>
      <c r="O85" s="43"/>
      <c r="P85" s="38"/>
      <c r="Q85" s="43"/>
      <c r="R85" s="42"/>
    </row>
    <row r="86" spans="1:18" ht="12">
      <c r="A86" s="33"/>
      <c r="B86" s="34" t="s">
        <v>132</v>
      </c>
      <c r="C86" s="34" t="s">
        <v>137</v>
      </c>
      <c r="D86" s="34"/>
      <c r="E86" s="35" t="s">
        <v>229</v>
      </c>
      <c r="F86" s="62"/>
      <c r="G86" s="62"/>
      <c r="H86" s="36" t="s">
        <v>507</v>
      </c>
      <c r="I86" s="43" t="s">
        <v>496</v>
      </c>
      <c r="J86" s="40"/>
      <c r="K86" s="43"/>
      <c r="L86" s="40"/>
      <c r="M86" s="41"/>
      <c r="N86" s="38"/>
      <c r="O86" s="43"/>
      <c r="P86" s="38"/>
      <c r="Q86" s="43"/>
      <c r="R86" s="42"/>
    </row>
    <row r="87" spans="1:18" ht="12">
      <c r="A87" s="33"/>
      <c r="B87" s="34" t="s">
        <v>499</v>
      </c>
      <c r="C87" s="34" t="s">
        <v>504</v>
      </c>
      <c r="D87" s="34"/>
      <c r="E87" s="35" t="s">
        <v>503</v>
      </c>
      <c r="F87" s="62"/>
      <c r="G87" s="62"/>
      <c r="H87" s="36" t="s">
        <v>507</v>
      </c>
      <c r="I87" s="43" t="s">
        <v>496</v>
      </c>
      <c r="J87" s="40"/>
      <c r="K87" s="43"/>
      <c r="L87" s="40"/>
      <c r="M87" s="41"/>
      <c r="N87" s="38"/>
      <c r="O87" s="43"/>
      <c r="P87" s="38"/>
      <c r="Q87" s="43"/>
      <c r="R87" s="42"/>
    </row>
    <row r="88" spans="1:18" ht="12">
      <c r="A88" s="33"/>
      <c r="B88" s="34" t="s">
        <v>68</v>
      </c>
      <c r="C88" s="34" t="s">
        <v>11</v>
      </c>
      <c r="D88" s="34"/>
      <c r="E88" s="35" t="s">
        <v>213</v>
      </c>
      <c r="G88" s="15" t="s">
        <v>2</v>
      </c>
      <c r="H88" s="36" t="s">
        <v>507</v>
      </c>
      <c r="I88" s="43" t="s">
        <v>496</v>
      </c>
      <c r="J88" s="40" t="s">
        <v>507</v>
      </c>
      <c r="K88" s="43" t="s">
        <v>496</v>
      </c>
      <c r="L88" s="40" t="s">
        <v>507</v>
      </c>
      <c r="M88" s="41" t="s">
        <v>496</v>
      </c>
      <c r="N88" s="38"/>
      <c r="O88" s="43"/>
      <c r="P88" s="38" t="s">
        <v>507</v>
      </c>
      <c r="Q88" s="43" t="s">
        <v>496</v>
      </c>
      <c r="R88" s="42"/>
    </row>
    <row r="89" spans="1:18" ht="12">
      <c r="A89" s="33"/>
      <c r="B89" s="34" t="s">
        <v>178</v>
      </c>
      <c r="C89" s="34" t="s">
        <v>10</v>
      </c>
      <c r="D89" s="34"/>
      <c r="E89" s="35" t="s">
        <v>213</v>
      </c>
      <c r="F89" s="62"/>
      <c r="G89" s="62" t="s">
        <v>2</v>
      </c>
      <c r="H89" s="36" t="s">
        <v>507</v>
      </c>
      <c r="I89" s="43" t="s">
        <v>496</v>
      </c>
      <c r="J89" s="40" t="s">
        <v>507</v>
      </c>
      <c r="K89" s="43" t="s">
        <v>496</v>
      </c>
      <c r="L89" s="40"/>
      <c r="M89" s="41"/>
      <c r="N89" s="38"/>
      <c r="O89" s="43"/>
      <c r="P89" s="38" t="s">
        <v>507</v>
      </c>
      <c r="Q89" s="43" t="s">
        <v>496</v>
      </c>
      <c r="R89" s="42"/>
    </row>
    <row r="90" spans="1:18" ht="12">
      <c r="A90" s="33"/>
      <c r="B90" s="34" t="s">
        <v>67</v>
      </c>
      <c r="C90" s="34" t="s">
        <v>13</v>
      </c>
      <c r="D90" s="34"/>
      <c r="E90" s="35" t="s">
        <v>213</v>
      </c>
      <c r="G90" s="15" t="s">
        <v>2</v>
      </c>
      <c r="H90" s="36" t="s">
        <v>507</v>
      </c>
      <c r="I90" s="43" t="s">
        <v>496</v>
      </c>
      <c r="J90" s="40" t="s">
        <v>507</v>
      </c>
      <c r="K90" s="43" t="s">
        <v>496</v>
      </c>
      <c r="L90" s="40" t="s">
        <v>507</v>
      </c>
      <c r="M90" s="41" t="s">
        <v>496</v>
      </c>
      <c r="N90" s="38" t="s">
        <v>507</v>
      </c>
      <c r="O90" s="43" t="s">
        <v>496</v>
      </c>
      <c r="P90" s="38" t="s">
        <v>507</v>
      </c>
      <c r="Q90" s="43" t="s">
        <v>496</v>
      </c>
      <c r="R90" s="42"/>
    </row>
    <row r="91" spans="1:18" ht="12">
      <c r="A91" s="67"/>
      <c r="B91" s="45" t="s">
        <v>500</v>
      </c>
      <c r="C91" s="45" t="s">
        <v>197</v>
      </c>
      <c r="D91" s="45"/>
      <c r="E91" s="44" t="s">
        <v>503</v>
      </c>
      <c r="F91" s="62"/>
      <c r="G91" s="62"/>
      <c r="H91" s="46" t="s">
        <v>507</v>
      </c>
      <c r="I91" s="47" t="s">
        <v>496</v>
      </c>
      <c r="J91" s="48"/>
      <c r="K91" s="47"/>
      <c r="L91" s="48"/>
      <c r="M91" s="49"/>
      <c r="N91" s="50"/>
      <c r="O91" s="47"/>
      <c r="P91" s="50"/>
      <c r="Q91" s="43"/>
      <c r="R91" s="51"/>
    </row>
    <row r="92" spans="1:18" ht="12">
      <c r="A92" s="67"/>
      <c r="B92" s="34" t="s">
        <v>366</v>
      </c>
      <c r="C92" s="34" t="s">
        <v>394</v>
      </c>
      <c r="D92" s="45"/>
      <c r="E92" s="44" t="s">
        <v>213</v>
      </c>
      <c r="H92" s="46"/>
      <c r="I92" s="47"/>
      <c r="J92" s="48"/>
      <c r="K92" s="47"/>
      <c r="L92" s="48"/>
      <c r="M92" s="49"/>
      <c r="N92" s="50" t="s">
        <v>507</v>
      </c>
      <c r="O92" s="47" t="s">
        <v>496</v>
      </c>
      <c r="P92" s="50"/>
      <c r="Q92" s="43"/>
      <c r="R92" s="51"/>
    </row>
    <row r="93" spans="1:18" ht="12">
      <c r="A93" s="67"/>
      <c r="B93" s="34" t="s">
        <v>388</v>
      </c>
      <c r="C93" s="34" t="s">
        <v>8</v>
      </c>
      <c r="D93" s="45"/>
      <c r="E93" s="44" t="s">
        <v>213</v>
      </c>
      <c r="F93" s="62"/>
      <c r="G93" s="62"/>
      <c r="H93" s="46"/>
      <c r="I93" s="47"/>
      <c r="J93" s="48" t="s">
        <v>507</v>
      </c>
      <c r="K93" s="47" t="s">
        <v>496</v>
      </c>
      <c r="L93" s="48"/>
      <c r="M93" s="49"/>
      <c r="N93" s="50" t="s">
        <v>507</v>
      </c>
      <c r="O93" s="47" t="s">
        <v>496</v>
      </c>
      <c r="P93" s="50" t="s">
        <v>507</v>
      </c>
      <c r="Q93" s="43" t="s">
        <v>496</v>
      </c>
      <c r="R93" s="51"/>
    </row>
    <row r="94" spans="1:18" ht="12.75" thickBot="1">
      <c r="A94" s="5"/>
      <c r="B94" s="6" t="s">
        <v>233</v>
      </c>
      <c r="C94" s="6" t="s">
        <v>37</v>
      </c>
      <c r="D94" s="6"/>
      <c r="E94" s="7" t="s">
        <v>213</v>
      </c>
      <c r="F94" s="8"/>
      <c r="G94" s="9" t="s">
        <v>2</v>
      </c>
      <c r="H94" s="10" t="s">
        <v>507</v>
      </c>
      <c r="I94" s="11" t="s">
        <v>496</v>
      </c>
      <c r="J94" s="12" t="s">
        <v>507</v>
      </c>
      <c r="K94" s="11" t="s">
        <v>496</v>
      </c>
      <c r="L94" s="12"/>
      <c r="M94" s="11"/>
      <c r="N94" s="13" t="s">
        <v>507</v>
      </c>
      <c r="O94" s="11" t="s">
        <v>496</v>
      </c>
      <c r="P94" s="13" t="s">
        <v>507</v>
      </c>
      <c r="Q94" s="11" t="s">
        <v>496</v>
      </c>
      <c r="R94" s="14"/>
    </row>
    <row r="95" spans="1:18" ht="3" customHeight="1" thickTop="1">
      <c r="A95" s="68"/>
      <c r="B95" s="69"/>
      <c r="C95" s="69"/>
      <c r="D95" s="69"/>
      <c r="E95" s="69"/>
      <c r="H95" s="70"/>
      <c r="I95" s="68"/>
      <c r="J95" s="70"/>
      <c r="K95" s="68"/>
      <c r="L95" s="70"/>
      <c r="M95" s="68"/>
      <c r="N95" s="70"/>
      <c r="O95" s="68"/>
      <c r="P95" s="70"/>
      <c r="Q95" s="68"/>
      <c r="R95" s="70"/>
    </row>
    <row r="96" spans="1:18" ht="26.25" customHeight="1" thickBot="1">
      <c r="A96" s="71" t="s">
        <v>16</v>
      </c>
      <c r="B96" s="72"/>
      <c r="C96" s="72"/>
      <c r="D96" s="72"/>
      <c r="E96" s="72"/>
      <c r="H96" s="70"/>
      <c r="I96" s="68"/>
      <c r="J96" s="70"/>
      <c r="K96" s="68"/>
      <c r="L96" s="70"/>
      <c r="M96" s="68"/>
      <c r="N96" s="70"/>
      <c r="O96" s="68"/>
      <c r="P96" s="70"/>
      <c r="Q96" s="68"/>
      <c r="R96" s="68"/>
    </row>
    <row r="97" spans="1:18" ht="13.5" thickBot="1" thickTop="1">
      <c r="A97" s="30" t="s">
        <v>210</v>
      </c>
      <c r="B97" s="73" t="s">
        <v>206</v>
      </c>
      <c r="C97" s="73" t="s">
        <v>207</v>
      </c>
      <c r="D97" s="73" t="s">
        <v>209</v>
      </c>
      <c r="E97" s="74" t="s">
        <v>212</v>
      </c>
      <c r="F97" s="15" t="s">
        <v>211</v>
      </c>
      <c r="G97" s="15" t="s">
        <v>208</v>
      </c>
      <c r="H97" s="75"/>
      <c r="I97" s="76"/>
      <c r="J97" s="75"/>
      <c r="K97" s="76"/>
      <c r="L97" s="75"/>
      <c r="M97" s="76"/>
      <c r="N97" s="75"/>
      <c r="O97" s="76"/>
      <c r="P97" s="75"/>
      <c r="Q97" s="76"/>
      <c r="R97" s="76"/>
    </row>
    <row r="98" spans="1:18" ht="12.75" thickTop="1">
      <c r="A98" s="33">
        <v>1</v>
      </c>
      <c r="B98" s="34" t="s">
        <v>401</v>
      </c>
      <c r="C98" s="34" t="s">
        <v>395</v>
      </c>
      <c r="D98" s="34"/>
      <c r="E98" s="35" t="s">
        <v>223</v>
      </c>
      <c r="H98" s="55"/>
      <c r="I98" s="77"/>
      <c r="J98" s="78">
        <v>1</v>
      </c>
      <c r="K98" s="77">
        <f>IF(J98=1,100,IF(J98=2,90,IF(J98=3,85,IF(J98=4,82,IF(J98&gt;1,86-J98,0)))))</f>
        <v>100</v>
      </c>
      <c r="L98" s="57"/>
      <c r="M98" s="58"/>
      <c r="N98" s="79">
        <v>2</v>
      </c>
      <c r="O98" s="77">
        <f aca="true" t="shared" si="2" ref="O98:O156">IF(N98=1,100,IF(N98=2,90,IF(N98=3,85,IF(N98=4,82,IF(N98&gt;1,86-N98,0)))))</f>
        <v>90</v>
      </c>
      <c r="P98" s="57">
        <v>1</v>
      </c>
      <c r="Q98" s="77">
        <f>IF(P98=1,100,IF(P98=2,90,IF(P98=3,85,IF(P98=4,82,IF(P98&gt;1,86-P98,0)))))</f>
        <v>100</v>
      </c>
      <c r="R98" s="60">
        <f>Q98+K98+O98</f>
        <v>290</v>
      </c>
    </row>
    <row r="99" spans="1:18" ht="12">
      <c r="A99" s="33">
        <v>2</v>
      </c>
      <c r="B99" s="34" t="s">
        <v>158</v>
      </c>
      <c r="C99" s="34" t="s">
        <v>19</v>
      </c>
      <c r="D99" s="34">
        <v>90</v>
      </c>
      <c r="E99" s="35" t="s">
        <v>216</v>
      </c>
      <c r="G99" s="15" t="s">
        <v>16</v>
      </c>
      <c r="H99" s="36">
        <v>1</v>
      </c>
      <c r="I99" s="43">
        <f aca="true" t="shared" si="3" ref="I99:I105">IF(H99=1,100,IF(H99=2,90,IF(H99=3,85,IF(H99=4,82,IF(H99&gt;1,86-H99,0)))))</f>
        <v>100</v>
      </c>
      <c r="J99" s="40">
        <v>2</v>
      </c>
      <c r="K99" s="43">
        <f>IF(J99=1,100,IF(J99=2,90,IF(J99=3,85,IF(J99=4,82,IF(J99&gt;1,86-J99,0)))))</f>
        <v>90</v>
      </c>
      <c r="L99" s="40" t="s">
        <v>507</v>
      </c>
      <c r="M99" s="41" t="s">
        <v>513</v>
      </c>
      <c r="N99" s="38"/>
      <c r="O99" s="43"/>
      <c r="P99" s="40">
        <v>2</v>
      </c>
      <c r="Q99" s="43">
        <f>IF(P99=1,100,IF(P99=2,90,IF(P99=3,85,IF(P99=4,82,IF(P99&gt;1,86-P99,0)))))</f>
        <v>90</v>
      </c>
      <c r="R99" s="60">
        <f>I99+K99+Q99</f>
        <v>280</v>
      </c>
    </row>
    <row r="100" spans="1:18" ht="12">
      <c r="A100" s="33">
        <v>3</v>
      </c>
      <c r="B100" s="34" t="s">
        <v>162</v>
      </c>
      <c r="C100" s="34" t="s">
        <v>196</v>
      </c>
      <c r="D100" s="34"/>
      <c r="E100" s="35" t="s">
        <v>213</v>
      </c>
      <c r="G100" s="15" t="s">
        <v>16</v>
      </c>
      <c r="H100" s="36">
        <v>3</v>
      </c>
      <c r="I100" s="43">
        <f t="shared" si="3"/>
        <v>85</v>
      </c>
      <c r="J100" s="40">
        <v>3</v>
      </c>
      <c r="K100" s="43">
        <f>IF(J100=1,100,IF(J100=2,90,IF(J100=3,85,IF(J100=4,82,IF(J100&gt;1,86-J100,0)))))</f>
        <v>85</v>
      </c>
      <c r="L100" s="40">
        <v>2</v>
      </c>
      <c r="M100" s="41">
        <f aca="true" t="shared" si="4" ref="M100:M108">IF(L100=1,100,IF(L100=2,90,IF(L100=3,85,IF(L100=4,82,IF(L100&gt;1,86-L100,0)))))</f>
        <v>90</v>
      </c>
      <c r="N100" s="38">
        <v>1</v>
      </c>
      <c r="O100" s="43">
        <f t="shared" si="2"/>
        <v>100</v>
      </c>
      <c r="P100" s="40">
        <v>4</v>
      </c>
      <c r="Q100" s="43">
        <f>IF(P100=1,100,IF(P100=2,90,IF(P100=3,85,IF(P100=4,82,IF(P100&gt;1,86-P100,0)))))</f>
        <v>82</v>
      </c>
      <c r="R100" s="42">
        <f>I100+M100+O100</f>
        <v>275</v>
      </c>
    </row>
    <row r="101" spans="1:18" ht="12">
      <c r="A101" s="33">
        <v>4</v>
      </c>
      <c r="B101" s="34" t="s">
        <v>163</v>
      </c>
      <c r="C101" s="34" t="s">
        <v>85</v>
      </c>
      <c r="D101" s="34">
        <v>89</v>
      </c>
      <c r="E101" s="35" t="s">
        <v>223</v>
      </c>
      <c r="G101" s="15" t="s">
        <v>16</v>
      </c>
      <c r="H101" s="36">
        <v>2</v>
      </c>
      <c r="I101" s="43">
        <f t="shared" si="3"/>
        <v>90</v>
      </c>
      <c r="J101" s="40">
        <v>4</v>
      </c>
      <c r="K101" s="43">
        <f>IF(J101=1,100,IF(J101=2,90,IF(J101=3,85,IF(J101=4,82,IF(J101&gt;1,86-J101,0)))))</f>
        <v>82</v>
      </c>
      <c r="L101" s="40">
        <v>6</v>
      </c>
      <c r="M101" s="41">
        <f t="shared" si="4"/>
        <v>80</v>
      </c>
      <c r="N101" s="38" t="s">
        <v>507</v>
      </c>
      <c r="O101" s="43" t="s">
        <v>513</v>
      </c>
      <c r="P101" s="40">
        <v>3</v>
      </c>
      <c r="Q101" s="43">
        <f>IF(P101=1,100,IF(P101=2,90,IF(P101=3,85,IF(P101=4,82,IF(P101&gt;1,86-P101,0)))))</f>
        <v>85</v>
      </c>
      <c r="R101" s="42">
        <f>I101+Q101+K101</f>
        <v>257</v>
      </c>
    </row>
    <row r="102" spans="1:18" ht="12">
      <c r="A102" s="33">
        <v>5</v>
      </c>
      <c r="B102" s="34" t="s">
        <v>180</v>
      </c>
      <c r="C102" s="34" t="s">
        <v>22</v>
      </c>
      <c r="D102" s="34">
        <v>89</v>
      </c>
      <c r="E102" s="35" t="s">
        <v>214</v>
      </c>
      <c r="G102" s="15" t="s">
        <v>16</v>
      </c>
      <c r="H102" s="36">
        <v>5</v>
      </c>
      <c r="I102" s="43">
        <f t="shared" si="3"/>
        <v>81</v>
      </c>
      <c r="J102" s="40"/>
      <c r="K102" s="43"/>
      <c r="L102" s="40">
        <v>1</v>
      </c>
      <c r="M102" s="41">
        <f t="shared" si="4"/>
        <v>100</v>
      </c>
      <c r="N102" s="38">
        <v>12</v>
      </c>
      <c r="O102" s="43">
        <f t="shared" si="2"/>
        <v>74</v>
      </c>
      <c r="P102" s="40"/>
      <c r="Q102" s="43"/>
      <c r="R102" s="42">
        <f>M102+I102+O102</f>
        <v>255</v>
      </c>
    </row>
    <row r="103" spans="1:18" ht="12">
      <c r="A103" s="33">
        <v>6</v>
      </c>
      <c r="B103" s="34" t="s">
        <v>163</v>
      </c>
      <c r="C103" s="34" t="s">
        <v>11</v>
      </c>
      <c r="D103" s="34">
        <v>90</v>
      </c>
      <c r="E103" s="35" t="s">
        <v>223</v>
      </c>
      <c r="G103" s="15" t="s">
        <v>16</v>
      </c>
      <c r="H103" s="36">
        <v>13</v>
      </c>
      <c r="I103" s="43">
        <f t="shared" si="3"/>
        <v>73</v>
      </c>
      <c r="J103" s="40">
        <v>5</v>
      </c>
      <c r="K103" s="43">
        <f>IF(J103=1,100,IF(J103=2,90,IF(J103=3,85,IF(J103=4,82,IF(J103&gt;1,86-J103,0)))))</f>
        <v>81</v>
      </c>
      <c r="L103" s="40">
        <v>14</v>
      </c>
      <c r="M103" s="41">
        <f t="shared" si="4"/>
        <v>72</v>
      </c>
      <c r="N103" s="38">
        <v>3</v>
      </c>
      <c r="O103" s="43">
        <f t="shared" si="2"/>
        <v>85</v>
      </c>
      <c r="P103" s="40">
        <v>8</v>
      </c>
      <c r="Q103" s="43">
        <f>IF(P103=1,100,IF(P103=2,90,IF(P103=3,85,IF(P103=4,82,IF(P103&gt;1,86-P103,0)))))</f>
        <v>78</v>
      </c>
      <c r="R103" s="42">
        <f>O103+K103+I103</f>
        <v>239</v>
      </c>
    </row>
    <row r="104" spans="1:18" ht="12">
      <c r="A104" s="33">
        <v>7</v>
      </c>
      <c r="B104" s="34" t="s">
        <v>14</v>
      </c>
      <c r="C104" s="34" t="s">
        <v>15</v>
      </c>
      <c r="D104" s="34">
        <v>89</v>
      </c>
      <c r="E104" s="35" t="s">
        <v>216</v>
      </c>
      <c r="G104" s="15" t="s">
        <v>16</v>
      </c>
      <c r="H104" s="36">
        <v>8</v>
      </c>
      <c r="I104" s="43">
        <f t="shared" si="3"/>
        <v>78</v>
      </c>
      <c r="J104" s="40">
        <v>6</v>
      </c>
      <c r="K104" s="43">
        <f>IF(J104=1,100,IF(J104=2,90,IF(J104=3,85,IF(J104=4,82,IF(J104&gt;1,86-J104,0)))))</f>
        <v>80</v>
      </c>
      <c r="L104" s="40">
        <v>9</v>
      </c>
      <c r="M104" s="41">
        <f t="shared" si="4"/>
        <v>77</v>
      </c>
      <c r="N104" s="38">
        <v>7</v>
      </c>
      <c r="O104" s="43">
        <f t="shared" si="2"/>
        <v>79</v>
      </c>
      <c r="P104" s="40">
        <v>7</v>
      </c>
      <c r="Q104" s="43">
        <f>IF(P104=1,100,IF(P104=2,90,IF(P104=3,85,IF(P104=4,82,IF(P104&gt;1,86-P104,0)))))</f>
        <v>79</v>
      </c>
      <c r="R104" s="42">
        <f>K104+O104+Q104</f>
        <v>238</v>
      </c>
    </row>
    <row r="105" spans="1:18" ht="12">
      <c r="A105" s="33">
        <v>8</v>
      </c>
      <c r="B105" s="34" t="s">
        <v>39</v>
      </c>
      <c r="C105" s="34" t="s">
        <v>40</v>
      </c>
      <c r="D105" s="34">
        <v>89</v>
      </c>
      <c r="E105" s="35" t="s">
        <v>214</v>
      </c>
      <c r="G105" s="15" t="s">
        <v>16</v>
      </c>
      <c r="H105" s="36">
        <v>7</v>
      </c>
      <c r="I105" s="43">
        <f t="shared" si="3"/>
        <v>79</v>
      </c>
      <c r="J105" s="40"/>
      <c r="K105" s="43"/>
      <c r="L105" s="40">
        <v>4</v>
      </c>
      <c r="M105" s="41">
        <f t="shared" si="4"/>
        <v>82</v>
      </c>
      <c r="N105" s="38">
        <v>11</v>
      </c>
      <c r="O105" s="43">
        <f t="shared" si="2"/>
        <v>75</v>
      </c>
      <c r="P105" s="40"/>
      <c r="Q105" s="43"/>
      <c r="R105" s="42">
        <f>I105+M105+O105</f>
        <v>236</v>
      </c>
    </row>
    <row r="106" spans="1:18" ht="12">
      <c r="A106" s="33">
        <v>9</v>
      </c>
      <c r="B106" s="34" t="s">
        <v>74</v>
      </c>
      <c r="C106" s="34" t="s">
        <v>196</v>
      </c>
      <c r="D106" s="34"/>
      <c r="E106" s="35" t="s">
        <v>213</v>
      </c>
      <c r="G106" s="15" t="s">
        <v>16</v>
      </c>
      <c r="H106" s="36"/>
      <c r="I106" s="43"/>
      <c r="J106" s="40">
        <v>16</v>
      </c>
      <c r="K106" s="43">
        <f>IF(J106=1,100,IF(J106=2,90,IF(J106=3,85,IF(J106=4,82,IF(J106&gt;1,86-J106,0)))))</f>
        <v>70</v>
      </c>
      <c r="L106" s="40">
        <v>7</v>
      </c>
      <c r="M106" s="41">
        <f t="shared" si="4"/>
        <v>79</v>
      </c>
      <c r="N106" s="38">
        <v>8</v>
      </c>
      <c r="O106" s="43">
        <f t="shared" si="2"/>
        <v>78</v>
      </c>
      <c r="P106" s="40">
        <v>9</v>
      </c>
      <c r="Q106" s="43">
        <f>IF(P106=1,100,IF(P106=2,90,IF(P106=3,85,IF(P106=4,82,IF(P106&gt;1,86-P106,0)))))</f>
        <v>77</v>
      </c>
      <c r="R106" s="42">
        <f>M106+O106+Q106</f>
        <v>234</v>
      </c>
    </row>
    <row r="107" spans="1:18" ht="12">
      <c r="A107" s="33">
        <v>10</v>
      </c>
      <c r="B107" s="34" t="s">
        <v>138</v>
      </c>
      <c r="C107" s="34" t="s">
        <v>10</v>
      </c>
      <c r="D107" s="34">
        <v>89</v>
      </c>
      <c r="E107" s="35" t="s">
        <v>216</v>
      </c>
      <c r="G107" s="15" t="s">
        <v>16</v>
      </c>
      <c r="H107" s="36"/>
      <c r="I107" s="43"/>
      <c r="J107" s="40">
        <v>8</v>
      </c>
      <c r="K107" s="43">
        <f>IF(J107=1,100,IF(J107=2,90,IF(J107=3,85,IF(J107=4,82,IF(J107&gt;1,86-J107,0)))))</f>
        <v>78</v>
      </c>
      <c r="L107" s="40">
        <v>13</v>
      </c>
      <c r="M107" s="41">
        <f t="shared" si="4"/>
        <v>73</v>
      </c>
      <c r="N107" s="38">
        <v>15</v>
      </c>
      <c r="O107" s="43">
        <f t="shared" si="2"/>
        <v>71</v>
      </c>
      <c r="P107" s="40">
        <v>5</v>
      </c>
      <c r="Q107" s="43">
        <f>IF(P107=1,100,IF(P107=2,90,IF(P107=3,85,IF(P107=4,82,IF(P107&gt;1,86-P107,0)))))</f>
        <v>81</v>
      </c>
      <c r="R107" s="42">
        <f>Q107+K107+M107</f>
        <v>232</v>
      </c>
    </row>
    <row r="108" spans="1:18" ht="12">
      <c r="A108" s="33">
        <v>11</v>
      </c>
      <c r="B108" s="34" t="s">
        <v>38</v>
      </c>
      <c r="C108" s="34" t="s">
        <v>13</v>
      </c>
      <c r="D108" s="34">
        <v>90</v>
      </c>
      <c r="E108" s="35" t="s">
        <v>214</v>
      </c>
      <c r="G108" s="15" t="s">
        <v>16</v>
      </c>
      <c r="H108" s="36">
        <v>10</v>
      </c>
      <c r="I108" s="43">
        <f>IF(H108=1,100,IF(H108=2,90,IF(H108=3,85,IF(H108=4,82,IF(H108&gt;1,86-H108,0)))))</f>
        <v>76</v>
      </c>
      <c r="J108" s="40"/>
      <c r="K108" s="43"/>
      <c r="L108" s="40">
        <v>8</v>
      </c>
      <c r="M108" s="41">
        <f t="shared" si="4"/>
        <v>78</v>
      </c>
      <c r="N108" s="38">
        <v>15</v>
      </c>
      <c r="O108" s="43">
        <f t="shared" si="2"/>
        <v>71</v>
      </c>
      <c r="P108" s="48"/>
      <c r="Q108" s="43"/>
      <c r="R108" s="42">
        <f>M108+I108+O108</f>
        <v>225</v>
      </c>
    </row>
    <row r="109" spans="1:18" ht="12">
      <c r="A109" s="33">
        <v>12</v>
      </c>
      <c r="B109" s="34" t="s">
        <v>350</v>
      </c>
      <c r="C109" s="34" t="s">
        <v>109</v>
      </c>
      <c r="D109" s="34"/>
      <c r="E109" s="35" t="s">
        <v>357</v>
      </c>
      <c r="H109" s="36"/>
      <c r="I109" s="43"/>
      <c r="J109" s="40">
        <v>13</v>
      </c>
      <c r="K109" s="43">
        <f>IF(J109=1,100,IF(J109=2,90,IF(J109=3,85,IF(J109=4,82,IF(J109&gt;1,86-J109,0)))))</f>
        <v>73</v>
      </c>
      <c r="L109" s="40"/>
      <c r="M109" s="41"/>
      <c r="N109" s="38">
        <v>20</v>
      </c>
      <c r="O109" s="43">
        <f t="shared" si="2"/>
        <v>66</v>
      </c>
      <c r="P109" s="40">
        <v>6</v>
      </c>
      <c r="Q109" s="43">
        <f>IF(P109=1,100,IF(P109=2,90,IF(P109=3,85,IF(P109=4,82,IF(P109&gt;1,86-P109,0)))))</f>
        <v>80</v>
      </c>
      <c r="R109" s="42">
        <f>Q109+K109+O109</f>
        <v>219</v>
      </c>
    </row>
    <row r="110" spans="1:18" ht="12">
      <c r="A110" s="33">
        <v>13</v>
      </c>
      <c r="B110" s="34" t="s">
        <v>17</v>
      </c>
      <c r="C110" s="34" t="s">
        <v>18</v>
      </c>
      <c r="D110" s="34">
        <v>89</v>
      </c>
      <c r="E110" s="35" t="s">
        <v>216</v>
      </c>
      <c r="G110" s="15" t="s">
        <v>16</v>
      </c>
      <c r="H110" s="36"/>
      <c r="I110" s="43"/>
      <c r="J110" s="40"/>
      <c r="K110" s="43"/>
      <c r="L110" s="40">
        <v>5</v>
      </c>
      <c r="M110" s="41">
        <f>IF(L110=1,100,IF(L110=2,90,IF(L110=3,85,IF(L110=4,82,IF(L110&gt;1,86-L110,0)))))</f>
        <v>81</v>
      </c>
      <c r="N110" s="38">
        <v>23</v>
      </c>
      <c r="O110" s="43">
        <f t="shared" si="2"/>
        <v>63</v>
      </c>
      <c r="P110" s="40">
        <v>15</v>
      </c>
      <c r="Q110" s="43">
        <f>IF(P110=1,100,IF(P110=2,90,IF(P110=3,85,IF(P110=4,82,IF(P110&gt;1,86-P110,0)))))</f>
        <v>71</v>
      </c>
      <c r="R110" s="42">
        <f>M110+Q110+O110</f>
        <v>215</v>
      </c>
    </row>
    <row r="111" spans="1:18" ht="12">
      <c r="A111" s="33">
        <v>14</v>
      </c>
      <c r="B111" s="34" t="s">
        <v>407</v>
      </c>
      <c r="C111" s="34" t="s">
        <v>420</v>
      </c>
      <c r="D111" s="34"/>
      <c r="E111" s="35" t="s">
        <v>213</v>
      </c>
      <c r="H111" s="36"/>
      <c r="I111" s="43"/>
      <c r="J111" s="40">
        <v>18</v>
      </c>
      <c r="K111" s="43">
        <f>IF(J111=1,100,IF(J111=2,90,IF(J111=3,85,IF(J111=4,82,IF(J111&gt;1,86-J111,0)))))</f>
        <v>68</v>
      </c>
      <c r="L111" s="40"/>
      <c r="M111" s="41"/>
      <c r="N111" s="38">
        <v>14</v>
      </c>
      <c r="O111" s="43">
        <f t="shared" si="2"/>
        <v>72</v>
      </c>
      <c r="P111" s="40">
        <v>12</v>
      </c>
      <c r="Q111" s="43">
        <f>IF(P111=1,100,IF(P111=2,90,IF(P111=3,85,IF(P111=4,82,IF(P111&gt;1,86-P111,0)))))</f>
        <v>74</v>
      </c>
      <c r="R111" s="42">
        <f>Q111+O111+K111</f>
        <v>214</v>
      </c>
    </row>
    <row r="112" spans="1:18" ht="12">
      <c r="A112" s="33">
        <v>15</v>
      </c>
      <c r="B112" s="34" t="s">
        <v>139</v>
      </c>
      <c r="C112" s="34" t="s">
        <v>88</v>
      </c>
      <c r="D112" s="34">
        <v>89</v>
      </c>
      <c r="E112" s="35" t="s">
        <v>216</v>
      </c>
      <c r="G112" s="15" t="s">
        <v>16</v>
      </c>
      <c r="H112" s="36"/>
      <c r="I112" s="43"/>
      <c r="J112" s="40">
        <v>9</v>
      </c>
      <c r="K112" s="43">
        <f>IF(J112=1,100,IF(J112=2,90,IF(J112=3,85,IF(J112=4,82,IF(J112&gt;1,86-J112,0)))))</f>
        <v>77</v>
      </c>
      <c r="L112" s="40" t="s">
        <v>507</v>
      </c>
      <c r="M112" s="41" t="s">
        <v>513</v>
      </c>
      <c r="N112" s="38"/>
      <c r="O112" s="43"/>
      <c r="P112" s="48">
        <v>10</v>
      </c>
      <c r="Q112" s="43">
        <f>IF(P112=1,100,IF(P112=2,90,IF(P112=3,85,IF(P112=4,82,IF(P112&gt;1,86-P112,0)))))</f>
        <v>76</v>
      </c>
      <c r="R112" s="42">
        <f>K112+Q112</f>
        <v>153</v>
      </c>
    </row>
    <row r="113" spans="1:18" ht="12">
      <c r="A113" s="33">
        <v>16</v>
      </c>
      <c r="B113" s="34" t="s">
        <v>245</v>
      </c>
      <c r="C113" s="34" t="s">
        <v>1</v>
      </c>
      <c r="D113" s="34"/>
      <c r="E113" s="35" t="s">
        <v>216</v>
      </c>
      <c r="G113" s="15" t="s">
        <v>16</v>
      </c>
      <c r="H113" s="36">
        <v>4</v>
      </c>
      <c r="I113" s="43">
        <f>IF(H113=1,100,IF(H113=2,90,IF(H113=3,85,IF(H113=4,82,IF(H113&gt;1,86-H113,0)))))</f>
        <v>82</v>
      </c>
      <c r="J113" s="40"/>
      <c r="K113" s="43"/>
      <c r="L113" s="40"/>
      <c r="M113" s="41"/>
      <c r="N113" s="38">
        <v>22</v>
      </c>
      <c r="O113" s="43">
        <f t="shared" si="2"/>
        <v>64</v>
      </c>
      <c r="P113" s="48"/>
      <c r="Q113" s="43"/>
      <c r="R113" s="42">
        <f>I113+O113</f>
        <v>146</v>
      </c>
    </row>
    <row r="114" spans="1:18" ht="12">
      <c r="A114" s="33">
        <v>17</v>
      </c>
      <c r="B114" s="34" t="s">
        <v>459</v>
      </c>
      <c r="C114" s="34" t="s">
        <v>88</v>
      </c>
      <c r="D114" s="34"/>
      <c r="E114" s="35" t="s">
        <v>357</v>
      </c>
      <c r="H114" s="36"/>
      <c r="I114" s="43"/>
      <c r="J114" s="40">
        <v>15</v>
      </c>
      <c r="K114" s="43">
        <f>IF(J114=1,100,IF(J114=2,90,IF(J114=3,85,IF(J114=4,82,IF(J114&gt;1,86-J114,0)))))</f>
        <v>71</v>
      </c>
      <c r="L114" s="40"/>
      <c r="M114" s="41"/>
      <c r="N114" s="38">
        <v>17</v>
      </c>
      <c r="O114" s="43">
        <f t="shared" si="2"/>
        <v>69</v>
      </c>
      <c r="P114" s="48"/>
      <c r="Q114" s="43"/>
      <c r="R114" s="42">
        <f>K114+O114</f>
        <v>140</v>
      </c>
    </row>
    <row r="115" spans="1:18" ht="12">
      <c r="A115" s="33">
        <v>18</v>
      </c>
      <c r="B115" s="34" t="s">
        <v>132</v>
      </c>
      <c r="C115" s="34" t="s">
        <v>422</v>
      </c>
      <c r="D115" s="34"/>
      <c r="E115" s="35" t="s">
        <v>551</v>
      </c>
      <c r="H115" s="36"/>
      <c r="I115" s="43"/>
      <c r="J115" s="40">
        <v>14</v>
      </c>
      <c r="K115" s="43">
        <f>IF(J115=1,100,IF(J115=2,90,IF(J115=3,85,IF(J115=4,82,IF(J115&gt;1,86-J115,0)))))</f>
        <v>72</v>
      </c>
      <c r="L115" s="40"/>
      <c r="M115" s="41"/>
      <c r="N115" s="38">
        <v>21</v>
      </c>
      <c r="O115" s="43">
        <f t="shared" si="2"/>
        <v>65</v>
      </c>
      <c r="P115" s="40"/>
      <c r="Q115" s="43"/>
      <c r="R115" s="42">
        <f>K115+O115</f>
        <v>137</v>
      </c>
    </row>
    <row r="116" spans="1:18" ht="12">
      <c r="A116" s="33">
        <v>19</v>
      </c>
      <c r="B116" s="34" t="s">
        <v>411</v>
      </c>
      <c r="C116" s="34" t="s">
        <v>64</v>
      </c>
      <c r="D116" s="34"/>
      <c r="E116" s="35" t="s">
        <v>213</v>
      </c>
      <c r="H116" s="36"/>
      <c r="I116" s="43"/>
      <c r="J116" s="40"/>
      <c r="K116" s="43"/>
      <c r="L116" s="40"/>
      <c r="M116" s="41"/>
      <c r="N116" s="38">
        <v>24</v>
      </c>
      <c r="O116" s="43">
        <f t="shared" si="2"/>
        <v>62</v>
      </c>
      <c r="P116" s="48">
        <v>16</v>
      </c>
      <c r="Q116" s="43">
        <f>IF(P116=1,100,IF(P116=2,90,IF(P116=3,85,IF(P116=4,82,IF(P116&gt;1,86-P116,0)))))</f>
        <v>70</v>
      </c>
      <c r="R116" s="42">
        <f>Q116+O116</f>
        <v>132</v>
      </c>
    </row>
    <row r="117" spans="1:18" ht="12">
      <c r="A117" s="33">
        <v>20</v>
      </c>
      <c r="B117" s="34" t="s">
        <v>136</v>
      </c>
      <c r="C117" s="34" t="s">
        <v>137</v>
      </c>
      <c r="D117" s="34">
        <v>90</v>
      </c>
      <c r="E117" s="35" t="s">
        <v>216</v>
      </c>
      <c r="G117" s="15" t="s">
        <v>16</v>
      </c>
      <c r="H117" s="36"/>
      <c r="I117" s="43"/>
      <c r="J117" s="40"/>
      <c r="K117" s="43"/>
      <c r="L117" s="40">
        <v>3</v>
      </c>
      <c r="M117" s="41">
        <f>IF(L117=1,100,IF(L117=2,90,IF(L117=3,85,IF(L117=4,82,IF(L117&gt;1,86-L117,0)))))</f>
        <v>85</v>
      </c>
      <c r="N117" s="38"/>
      <c r="O117" s="43"/>
      <c r="P117" s="48"/>
      <c r="Q117" s="43"/>
      <c r="R117" s="42">
        <f>M117</f>
        <v>85</v>
      </c>
    </row>
    <row r="118" spans="1:18" ht="12">
      <c r="A118" s="33">
        <v>21</v>
      </c>
      <c r="B118" s="34" t="s">
        <v>402</v>
      </c>
      <c r="C118" s="34" t="s">
        <v>416</v>
      </c>
      <c r="D118" s="34"/>
      <c r="E118" s="35" t="s">
        <v>391</v>
      </c>
      <c r="H118" s="36"/>
      <c r="I118" s="43"/>
      <c r="J118" s="40"/>
      <c r="K118" s="43"/>
      <c r="L118" s="40"/>
      <c r="M118" s="41"/>
      <c r="N118" s="38">
        <v>4</v>
      </c>
      <c r="O118" s="43">
        <f t="shared" si="2"/>
        <v>82</v>
      </c>
      <c r="P118" s="48"/>
      <c r="Q118" s="43"/>
      <c r="R118" s="42">
        <f>O118</f>
        <v>82</v>
      </c>
    </row>
    <row r="119" spans="1:18" ht="12">
      <c r="A119" s="33">
        <v>22</v>
      </c>
      <c r="B119" s="34" t="s">
        <v>418</v>
      </c>
      <c r="C119" s="34" t="s">
        <v>417</v>
      </c>
      <c r="D119" s="34"/>
      <c r="E119" s="35" t="s">
        <v>213</v>
      </c>
      <c r="H119" s="36"/>
      <c r="I119" s="43"/>
      <c r="J119" s="40"/>
      <c r="K119" s="43"/>
      <c r="L119" s="40"/>
      <c r="M119" s="41"/>
      <c r="N119" s="38">
        <v>5</v>
      </c>
      <c r="O119" s="43">
        <f t="shared" si="2"/>
        <v>81</v>
      </c>
      <c r="P119" s="48"/>
      <c r="Q119" s="43"/>
      <c r="R119" s="42">
        <f>O119</f>
        <v>81</v>
      </c>
    </row>
    <row r="120" spans="1:18" ht="12">
      <c r="A120" s="33">
        <v>23</v>
      </c>
      <c r="B120" s="34" t="s">
        <v>246</v>
      </c>
      <c r="C120" s="34" t="s">
        <v>24</v>
      </c>
      <c r="D120" s="34"/>
      <c r="E120" s="35" t="s">
        <v>214</v>
      </c>
      <c r="G120" s="15" t="s">
        <v>16</v>
      </c>
      <c r="H120" s="36">
        <v>6</v>
      </c>
      <c r="I120" s="43">
        <f>IF(H120=1,100,IF(H120=2,90,IF(H120=3,85,IF(H120=4,82,IF(H120&gt;1,86-H120,0)))))</f>
        <v>80</v>
      </c>
      <c r="J120" s="40"/>
      <c r="K120" s="43"/>
      <c r="L120" s="40"/>
      <c r="M120" s="41"/>
      <c r="N120" s="38"/>
      <c r="O120" s="43"/>
      <c r="P120" s="48"/>
      <c r="Q120" s="43"/>
      <c r="R120" s="42">
        <f>I120</f>
        <v>80</v>
      </c>
    </row>
    <row r="121" spans="1:18" ht="12">
      <c r="A121" s="33">
        <v>24</v>
      </c>
      <c r="B121" s="34" t="s">
        <v>403</v>
      </c>
      <c r="C121" s="34" t="s">
        <v>82</v>
      </c>
      <c r="D121" s="34"/>
      <c r="E121" s="35" t="s">
        <v>391</v>
      </c>
      <c r="H121" s="36"/>
      <c r="I121" s="43"/>
      <c r="J121" s="40"/>
      <c r="K121" s="43"/>
      <c r="L121" s="40"/>
      <c r="M121" s="41"/>
      <c r="N121" s="38">
        <v>6</v>
      </c>
      <c r="O121" s="43">
        <f t="shared" si="2"/>
        <v>80</v>
      </c>
      <c r="P121" s="48"/>
      <c r="Q121" s="43"/>
      <c r="R121" s="42">
        <f>O121</f>
        <v>80</v>
      </c>
    </row>
    <row r="122" spans="1:18" ht="12">
      <c r="A122" s="33">
        <v>25</v>
      </c>
      <c r="B122" s="34" t="s">
        <v>464</v>
      </c>
      <c r="C122" s="34" t="s">
        <v>64</v>
      </c>
      <c r="D122" s="34"/>
      <c r="E122" s="35" t="s">
        <v>433</v>
      </c>
      <c r="H122" s="36"/>
      <c r="I122" s="43"/>
      <c r="J122" s="40">
        <v>7</v>
      </c>
      <c r="K122" s="43">
        <f>IF(J122=1,100,IF(J122=2,90,IF(J122=3,85,IF(J122=4,82,IF(J122&gt;1,86-J122,0)))))</f>
        <v>79</v>
      </c>
      <c r="L122" s="40"/>
      <c r="M122" s="41"/>
      <c r="N122" s="38"/>
      <c r="O122" s="43"/>
      <c r="P122" s="48"/>
      <c r="Q122" s="43"/>
      <c r="R122" s="42">
        <f>K122</f>
        <v>79</v>
      </c>
    </row>
    <row r="123" spans="1:18" ht="12">
      <c r="A123" s="33">
        <v>26</v>
      </c>
      <c r="B123" s="34" t="s">
        <v>247</v>
      </c>
      <c r="C123" s="34" t="s">
        <v>248</v>
      </c>
      <c r="D123" s="34"/>
      <c r="E123" s="35" t="s">
        <v>216</v>
      </c>
      <c r="G123" s="15" t="s">
        <v>16</v>
      </c>
      <c r="H123" s="36">
        <v>9</v>
      </c>
      <c r="I123" s="43">
        <f>IF(H123=1,100,IF(H123=2,90,IF(H123=3,85,IF(H123=4,82,IF(H123&gt;1,86-H123,0)))))</f>
        <v>77</v>
      </c>
      <c r="J123" s="40"/>
      <c r="K123" s="43"/>
      <c r="L123" s="40"/>
      <c r="M123" s="41"/>
      <c r="N123" s="38"/>
      <c r="O123" s="43"/>
      <c r="P123" s="48"/>
      <c r="Q123" s="43"/>
      <c r="R123" s="42">
        <f>I123</f>
        <v>77</v>
      </c>
    </row>
    <row r="124" spans="1:18" ht="12">
      <c r="A124" s="33">
        <v>27</v>
      </c>
      <c r="B124" s="34" t="s">
        <v>404</v>
      </c>
      <c r="C124" s="34" t="s">
        <v>419</v>
      </c>
      <c r="D124" s="34"/>
      <c r="E124" s="35" t="s">
        <v>357</v>
      </c>
      <c r="H124" s="36"/>
      <c r="I124" s="43"/>
      <c r="J124" s="40"/>
      <c r="K124" s="43"/>
      <c r="L124" s="40"/>
      <c r="M124" s="41"/>
      <c r="N124" s="38">
        <v>9</v>
      </c>
      <c r="O124" s="43">
        <f t="shared" si="2"/>
        <v>77</v>
      </c>
      <c r="P124" s="48"/>
      <c r="Q124" s="43"/>
      <c r="R124" s="42">
        <f>O124</f>
        <v>77</v>
      </c>
    </row>
    <row r="125" spans="1:18" ht="12">
      <c r="A125" s="33">
        <v>28</v>
      </c>
      <c r="B125" s="34" t="s">
        <v>117</v>
      </c>
      <c r="C125" s="34" t="s">
        <v>118</v>
      </c>
      <c r="D125" s="34">
        <v>89</v>
      </c>
      <c r="E125" s="35" t="s">
        <v>225</v>
      </c>
      <c r="G125" s="15" t="s">
        <v>16</v>
      </c>
      <c r="H125" s="36"/>
      <c r="I125" s="43"/>
      <c r="J125" s="40"/>
      <c r="K125" s="43"/>
      <c r="L125" s="40">
        <v>10</v>
      </c>
      <c r="M125" s="41">
        <f>IF(L125=1,100,IF(L125=2,90,IF(L125=3,85,IF(L125=4,82,IF(L125&gt;1,86-L125,0)))))</f>
        <v>76</v>
      </c>
      <c r="N125" s="38"/>
      <c r="O125" s="43"/>
      <c r="P125" s="48"/>
      <c r="Q125" s="43"/>
      <c r="R125" s="42">
        <f>M125</f>
        <v>76</v>
      </c>
    </row>
    <row r="126" spans="1:18" ht="12">
      <c r="A126" s="33">
        <v>29</v>
      </c>
      <c r="B126" s="34" t="s">
        <v>405</v>
      </c>
      <c r="C126" s="34" t="s">
        <v>88</v>
      </c>
      <c r="D126" s="34"/>
      <c r="E126" s="35" t="s">
        <v>391</v>
      </c>
      <c r="H126" s="36"/>
      <c r="I126" s="43"/>
      <c r="J126" s="40"/>
      <c r="K126" s="43"/>
      <c r="L126" s="40"/>
      <c r="M126" s="41"/>
      <c r="N126" s="38">
        <v>10</v>
      </c>
      <c r="O126" s="43">
        <f t="shared" si="2"/>
        <v>76</v>
      </c>
      <c r="P126" s="48"/>
      <c r="Q126" s="43"/>
      <c r="R126" s="42">
        <f>O126</f>
        <v>76</v>
      </c>
    </row>
    <row r="127" spans="1:18" ht="12">
      <c r="A127" s="33">
        <v>30</v>
      </c>
      <c r="B127" s="34" t="s">
        <v>368</v>
      </c>
      <c r="C127" s="34" t="s">
        <v>126</v>
      </c>
      <c r="D127" s="34"/>
      <c r="E127" s="35" t="s">
        <v>552</v>
      </c>
      <c r="H127" s="36"/>
      <c r="I127" s="43"/>
      <c r="J127" s="40">
        <v>10</v>
      </c>
      <c r="K127" s="43">
        <f>IF(J127=1,100,IF(J127=2,90,IF(J127=3,85,IF(J127=4,82,IF(J127&gt;1,86-J127,0)))))</f>
        <v>76</v>
      </c>
      <c r="L127" s="40"/>
      <c r="M127" s="41"/>
      <c r="N127" s="38"/>
      <c r="O127" s="43"/>
      <c r="P127" s="48"/>
      <c r="Q127" s="43"/>
      <c r="R127" s="42">
        <f>K127</f>
        <v>76</v>
      </c>
    </row>
    <row r="128" spans="1:18" ht="12">
      <c r="A128" s="33">
        <v>31</v>
      </c>
      <c r="B128" s="34" t="s">
        <v>249</v>
      </c>
      <c r="C128" s="34" t="s">
        <v>11</v>
      </c>
      <c r="D128" s="34"/>
      <c r="E128" s="35" t="s">
        <v>216</v>
      </c>
      <c r="G128" s="15" t="s">
        <v>16</v>
      </c>
      <c r="H128" s="36">
        <v>11</v>
      </c>
      <c r="I128" s="43">
        <f>IF(H128=1,100,IF(H128=2,90,IF(H128=3,85,IF(H128=4,82,IF(H128&gt;1,86-H128,0)))))</f>
        <v>75</v>
      </c>
      <c r="J128" s="40"/>
      <c r="K128" s="43"/>
      <c r="L128" s="40"/>
      <c r="M128" s="41"/>
      <c r="N128" s="38"/>
      <c r="O128" s="43"/>
      <c r="P128" s="48"/>
      <c r="Q128" s="43"/>
      <c r="R128" s="42">
        <f>I128</f>
        <v>75</v>
      </c>
    </row>
    <row r="129" spans="1:18" ht="12">
      <c r="A129" s="33">
        <v>32</v>
      </c>
      <c r="B129" s="34" t="s">
        <v>55</v>
      </c>
      <c r="C129" s="34" t="s">
        <v>56</v>
      </c>
      <c r="D129" s="34">
        <v>90</v>
      </c>
      <c r="E129" s="35" t="s">
        <v>225</v>
      </c>
      <c r="G129" s="15" t="s">
        <v>16</v>
      </c>
      <c r="H129" s="36"/>
      <c r="I129" s="43"/>
      <c r="J129" s="40"/>
      <c r="K129" s="43"/>
      <c r="L129" s="40">
        <v>11</v>
      </c>
      <c r="M129" s="41">
        <f>IF(L129=1,100,IF(L129=2,90,IF(L129=3,85,IF(L129=4,82,IF(L129&gt;1,86-L129,0)))))</f>
        <v>75</v>
      </c>
      <c r="N129" s="38"/>
      <c r="O129" s="43"/>
      <c r="P129" s="48"/>
      <c r="Q129" s="43"/>
      <c r="R129" s="42">
        <f>M129</f>
        <v>75</v>
      </c>
    </row>
    <row r="130" spans="1:18" ht="12">
      <c r="A130" s="33">
        <v>33</v>
      </c>
      <c r="B130" s="34" t="s">
        <v>460</v>
      </c>
      <c r="C130" s="34" t="s">
        <v>4</v>
      </c>
      <c r="D130" s="34"/>
      <c r="E130" s="35" t="s">
        <v>552</v>
      </c>
      <c r="H130" s="36"/>
      <c r="I130" s="43"/>
      <c r="J130" s="40">
        <v>11</v>
      </c>
      <c r="K130" s="43">
        <f>IF(J130=1,100,IF(J130=2,90,IF(J130=3,85,IF(J130=4,82,IF(J130&gt;1,86-J130,0)))))</f>
        <v>75</v>
      </c>
      <c r="L130" s="40"/>
      <c r="M130" s="41"/>
      <c r="N130" s="38"/>
      <c r="O130" s="43"/>
      <c r="P130" s="48"/>
      <c r="Q130" s="43"/>
      <c r="R130" s="42">
        <f>K130</f>
        <v>75</v>
      </c>
    </row>
    <row r="131" spans="1:18" ht="12">
      <c r="A131" s="33">
        <v>34</v>
      </c>
      <c r="B131" s="34" t="s">
        <v>523</v>
      </c>
      <c r="C131" s="34" t="s">
        <v>54</v>
      </c>
      <c r="D131" s="34"/>
      <c r="E131" s="35" t="s">
        <v>526</v>
      </c>
      <c r="H131" s="36"/>
      <c r="I131" s="43"/>
      <c r="J131" s="40"/>
      <c r="K131" s="43"/>
      <c r="L131" s="40"/>
      <c r="M131" s="41"/>
      <c r="N131" s="38"/>
      <c r="O131" s="43"/>
      <c r="P131" s="48">
        <v>11</v>
      </c>
      <c r="Q131" s="43">
        <f>IF(P131=1,100,IF(P131=2,90,IF(P131=3,85,IF(P131=4,82,IF(P131&gt;1,86-P131,0)))))</f>
        <v>75</v>
      </c>
      <c r="R131" s="42">
        <f>Q131</f>
        <v>75</v>
      </c>
    </row>
    <row r="132" spans="1:18" ht="12">
      <c r="A132" s="33">
        <v>35</v>
      </c>
      <c r="B132" s="34" t="s">
        <v>250</v>
      </c>
      <c r="C132" s="34" t="s">
        <v>64</v>
      </c>
      <c r="D132" s="34"/>
      <c r="E132" s="35" t="s">
        <v>222</v>
      </c>
      <c r="G132" s="15" t="s">
        <v>16</v>
      </c>
      <c r="H132" s="36">
        <v>12</v>
      </c>
      <c r="I132" s="43">
        <f>IF(H132=1,100,IF(H132=2,90,IF(H132=3,85,IF(H132=4,82,IF(H132&gt;1,86-H132,0)))))</f>
        <v>74</v>
      </c>
      <c r="J132" s="40"/>
      <c r="K132" s="43"/>
      <c r="L132" s="40"/>
      <c r="M132" s="41"/>
      <c r="N132" s="38"/>
      <c r="O132" s="43"/>
      <c r="P132" s="48"/>
      <c r="Q132" s="43"/>
      <c r="R132" s="42">
        <f>I132</f>
        <v>74</v>
      </c>
    </row>
    <row r="133" spans="1:18" ht="12">
      <c r="A133" s="33">
        <v>36</v>
      </c>
      <c r="B133" s="34" t="s">
        <v>125</v>
      </c>
      <c r="C133" s="34" t="s">
        <v>126</v>
      </c>
      <c r="D133" s="34">
        <v>89</v>
      </c>
      <c r="E133" s="35" t="s">
        <v>225</v>
      </c>
      <c r="G133" s="15" t="s">
        <v>16</v>
      </c>
      <c r="H133" s="36"/>
      <c r="I133" s="43"/>
      <c r="J133" s="40"/>
      <c r="K133" s="43"/>
      <c r="L133" s="40">
        <v>12</v>
      </c>
      <c r="M133" s="41">
        <f>IF(L133=1,100,IF(L133=2,90,IF(L133=3,85,IF(L133=4,82,IF(L133&gt;1,86-L133,0)))))</f>
        <v>74</v>
      </c>
      <c r="N133" s="38"/>
      <c r="O133" s="43"/>
      <c r="P133" s="48"/>
      <c r="Q133" s="43"/>
      <c r="R133" s="42">
        <f>M133</f>
        <v>74</v>
      </c>
    </row>
    <row r="134" spans="1:18" ht="12">
      <c r="A134" s="33">
        <v>37</v>
      </c>
      <c r="B134" s="34" t="s">
        <v>461</v>
      </c>
      <c r="C134" s="34" t="s">
        <v>395</v>
      </c>
      <c r="D134" s="34"/>
      <c r="E134" s="35" t="s">
        <v>552</v>
      </c>
      <c r="H134" s="36"/>
      <c r="I134" s="43"/>
      <c r="J134" s="40">
        <v>12</v>
      </c>
      <c r="K134" s="43">
        <f>IF(J134=1,100,IF(J134=2,90,IF(J134=3,85,IF(J134=4,82,IF(J134&gt;1,86-J134,0)))))</f>
        <v>74</v>
      </c>
      <c r="L134" s="40"/>
      <c r="M134" s="41"/>
      <c r="N134" s="38"/>
      <c r="O134" s="43"/>
      <c r="P134" s="48"/>
      <c r="Q134" s="43"/>
      <c r="R134" s="42">
        <f>K134</f>
        <v>74</v>
      </c>
    </row>
    <row r="135" spans="1:18" ht="12">
      <c r="A135" s="33">
        <v>38</v>
      </c>
      <c r="B135" s="34" t="s">
        <v>406</v>
      </c>
      <c r="C135" s="34" t="s">
        <v>15</v>
      </c>
      <c r="D135" s="34"/>
      <c r="E135" s="35" t="s">
        <v>391</v>
      </c>
      <c r="H135" s="36"/>
      <c r="I135" s="43"/>
      <c r="J135" s="40"/>
      <c r="K135" s="43"/>
      <c r="L135" s="40"/>
      <c r="M135" s="41"/>
      <c r="N135" s="38">
        <v>13</v>
      </c>
      <c r="O135" s="43">
        <f t="shared" si="2"/>
        <v>73</v>
      </c>
      <c r="P135" s="48"/>
      <c r="Q135" s="43"/>
      <c r="R135" s="42">
        <f>O135</f>
        <v>73</v>
      </c>
    </row>
    <row r="136" spans="1:18" ht="12">
      <c r="A136" s="33">
        <v>39</v>
      </c>
      <c r="B136" s="34" t="s">
        <v>524</v>
      </c>
      <c r="C136" s="34" t="s">
        <v>11</v>
      </c>
      <c r="D136" s="34"/>
      <c r="E136" s="35" t="s">
        <v>213</v>
      </c>
      <c r="H136" s="36"/>
      <c r="I136" s="43"/>
      <c r="J136" s="40"/>
      <c r="K136" s="43"/>
      <c r="L136" s="40"/>
      <c r="M136" s="41"/>
      <c r="N136" s="38"/>
      <c r="O136" s="43"/>
      <c r="P136" s="48">
        <v>13</v>
      </c>
      <c r="Q136" s="43">
        <f>IF(P136=1,100,IF(P136=2,90,IF(P136=3,85,IF(P136=4,82,IF(P136&gt;1,86-P136,0)))))</f>
        <v>73</v>
      </c>
      <c r="R136" s="42">
        <f>Q136</f>
        <v>73</v>
      </c>
    </row>
    <row r="137" spans="1:18" ht="12">
      <c r="A137" s="33">
        <v>40</v>
      </c>
      <c r="B137" s="34" t="s">
        <v>525</v>
      </c>
      <c r="C137" s="34" t="s">
        <v>120</v>
      </c>
      <c r="D137" s="34"/>
      <c r="E137" s="35" t="s">
        <v>528</v>
      </c>
      <c r="H137" s="36"/>
      <c r="I137" s="43"/>
      <c r="J137" s="40"/>
      <c r="K137" s="43"/>
      <c r="L137" s="40"/>
      <c r="M137" s="41"/>
      <c r="N137" s="38"/>
      <c r="O137" s="43"/>
      <c r="P137" s="48">
        <v>14</v>
      </c>
      <c r="Q137" s="43">
        <f>IF(P137=1,100,IF(P137=2,90,IF(P137=3,85,IF(P137=4,82,IF(P137&gt;1,86-P137,0)))))</f>
        <v>72</v>
      </c>
      <c r="R137" s="42">
        <f>Q137</f>
        <v>72</v>
      </c>
    </row>
    <row r="138" spans="1:18" ht="12">
      <c r="A138" s="33">
        <f>A137+1</f>
        <v>41</v>
      </c>
      <c r="B138" s="34" t="s">
        <v>408</v>
      </c>
      <c r="C138" s="34" t="s">
        <v>398</v>
      </c>
      <c r="D138" s="34"/>
      <c r="E138" s="35" t="s">
        <v>357</v>
      </c>
      <c r="H138" s="36"/>
      <c r="I138" s="43"/>
      <c r="J138" s="40"/>
      <c r="K138" s="43"/>
      <c r="L138" s="40"/>
      <c r="M138" s="41"/>
      <c r="N138" s="38">
        <v>16</v>
      </c>
      <c r="O138" s="43">
        <f t="shared" si="2"/>
        <v>70</v>
      </c>
      <c r="P138" s="48"/>
      <c r="Q138" s="43"/>
      <c r="R138" s="42">
        <f>O138</f>
        <v>70</v>
      </c>
    </row>
    <row r="139" spans="1:18" ht="12">
      <c r="A139" s="33">
        <f aca="true" t="shared" si="5" ref="A139:A164">A138+1</f>
        <v>42</v>
      </c>
      <c r="B139" s="34" t="s">
        <v>409</v>
      </c>
      <c r="C139" s="34" t="s">
        <v>395</v>
      </c>
      <c r="D139" s="34"/>
      <c r="E139" s="35" t="s">
        <v>391</v>
      </c>
      <c r="H139" s="36"/>
      <c r="I139" s="43"/>
      <c r="J139" s="40"/>
      <c r="K139" s="43"/>
      <c r="L139" s="40"/>
      <c r="M139" s="41"/>
      <c r="N139" s="38">
        <v>17</v>
      </c>
      <c r="O139" s="43">
        <f t="shared" si="2"/>
        <v>69</v>
      </c>
      <c r="P139" s="48"/>
      <c r="Q139" s="43"/>
      <c r="R139" s="42">
        <f>O139</f>
        <v>69</v>
      </c>
    </row>
    <row r="140" spans="1:18" ht="12">
      <c r="A140" s="33">
        <f t="shared" si="5"/>
        <v>43</v>
      </c>
      <c r="B140" s="34" t="s">
        <v>369</v>
      </c>
      <c r="C140" s="34" t="s">
        <v>395</v>
      </c>
      <c r="D140" s="34"/>
      <c r="E140" s="35" t="s">
        <v>551</v>
      </c>
      <c r="H140" s="36"/>
      <c r="I140" s="43"/>
      <c r="J140" s="40">
        <v>17</v>
      </c>
      <c r="K140" s="43">
        <f>IF(J140=1,100,IF(J140=2,90,IF(J140=3,85,IF(J140=4,82,IF(J140&gt;1,86-J140,0)))))</f>
        <v>69</v>
      </c>
      <c r="L140" s="40"/>
      <c r="M140" s="41"/>
      <c r="N140" s="38"/>
      <c r="O140" s="43"/>
      <c r="P140" s="48"/>
      <c r="Q140" s="43"/>
      <c r="R140" s="42">
        <f>K140</f>
        <v>69</v>
      </c>
    </row>
    <row r="141" spans="1:18" ht="12">
      <c r="A141" s="33">
        <f t="shared" si="5"/>
        <v>44</v>
      </c>
      <c r="B141" s="34" t="s">
        <v>527</v>
      </c>
      <c r="C141" s="34" t="s">
        <v>248</v>
      </c>
      <c r="D141" s="34"/>
      <c r="E141" s="35" t="s">
        <v>528</v>
      </c>
      <c r="H141" s="36"/>
      <c r="I141" s="43"/>
      <c r="J141" s="40"/>
      <c r="K141" s="43"/>
      <c r="L141" s="40"/>
      <c r="M141" s="41"/>
      <c r="N141" s="38"/>
      <c r="O141" s="43"/>
      <c r="P141" s="40">
        <v>17</v>
      </c>
      <c r="Q141" s="43">
        <f>IF(P141=1,100,IF(P141=2,90,IF(P141=3,85,IF(P141=4,82,IF(P141&gt;1,86-P141,0)))))</f>
        <v>69</v>
      </c>
      <c r="R141" s="42">
        <f>Q141</f>
        <v>69</v>
      </c>
    </row>
    <row r="142" spans="1:18" ht="12">
      <c r="A142" s="33">
        <f t="shared" si="5"/>
        <v>45</v>
      </c>
      <c r="B142" s="34" t="s">
        <v>388</v>
      </c>
      <c r="C142" s="34" t="s">
        <v>4</v>
      </c>
      <c r="D142" s="34"/>
      <c r="E142" s="35" t="s">
        <v>213</v>
      </c>
      <c r="H142" s="36"/>
      <c r="I142" s="43"/>
      <c r="J142" s="40"/>
      <c r="K142" s="43"/>
      <c r="L142" s="40"/>
      <c r="M142" s="41"/>
      <c r="N142" s="38"/>
      <c r="O142" s="43"/>
      <c r="P142" s="48">
        <v>18</v>
      </c>
      <c r="Q142" s="43">
        <f>IF(P142=1,100,IF(P142=2,90,IF(P142=3,85,IF(P142=4,82,IF(P142&gt;1,86-P142,0)))))</f>
        <v>68</v>
      </c>
      <c r="R142" s="42">
        <f>Q142</f>
        <v>68</v>
      </c>
    </row>
    <row r="143" spans="1:18" ht="12">
      <c r="A143" s="33">
        <f t="shared" si="5"/>
        <v>46</v>
      </c>
      <c r="B143" s="34" t="s">
        <v>410</v>
      </c>
      <c r="C143" s="34" t="s">
        <v>421</v>
      </c>
      <c r="D143" s="34"/>
      <c r="E143" s="35" t="s">
        <v>357</v>
      </c>
      <c r="F143" s="52"/>
      <c r="G143" s="52"/>
      <c r="H143" s="36"/>
      <c r="I143" s="43"/>
      <c r="J143" s="40"/>
      <c r="K143" s="43"/>
      <c r="L143" s="40"/>
      <c r="M143" s="41"/>
      <c r="N143" s="38">
        <v>19</v>
      </c>
      <c r="O143" s="43">
        <f t="shared" si="2"/>
        <v>67</v>
      </c>
      <c r="P143" s="40"/>
      <c r="Q143" s="43"/>
      <c r="R143" s="42">
        <f>O143</f>
        <v>67</v>
      </c>
    </row>
    <row r="144" spans="1:18" ht="12">
      <c r="A144" s="61">
        <f>A143+1</f>
        <v>47</v>
      </c>
      <c r="B144" s="53" t="s">
        <v>462</v>
      </c>
      <c r="C144" s="53" t="s">
        <v>465</v>
      </c>
      <c r="D144" s="53"/>
      <c r="E144" s="54" t="s">
        <v>551</v>
      </c>
      <c r="H144" s="55"/>
      <c r="I144" s="56"/>
      <c r="J144" s="57">
        <v>19</v>
      </c>
      <c r="K144" s="56">
        <f>IF(J144=1,100,IF(J144=2,90,IF(J144=3,85,IF(J144=4,82,IF(J144&gt;1,86-J144,0)))))</f>
        <v>67</v>
      </c>
      <c r="L144" s="57"/>
      <c r="M144" s="58"/>
      <c r="N144" s="59"/>
      <c r="O144" s="56"/>
      <c r="P144" s="80"/>
      <c r="Q144" s="56"/>
      <c r="R144" s="60">
        <f>K144</f>
        <v>67</v>
      </c>
    </row>
    <row r="145" spans="1:18" ht="12">
      <c r="A145" s="33">
        <f t="shared" si="5"/>
        <v>48</v>
      </c>
      <c r="B145" s="34" t="s">
        <v>529</v>
      </c>
      <c r="C145" s="34" t="s">
        <v>18</v>
      </c>
      <c r="D145" s="34"/>
      <c r="E145" s="35" t="s">
        <v>528</v>
      </c>
      <c r="H145" s="36"/>
      <c r="I145" s="43"/>
      <c r="J145" s="40"/>
      <c r="K145" s="43"/>
      <c r="L145" s="40"/>
      <c r="M145" s="41"/>
      <c r="N145" s="38"/>
      <c r="O145" s="43"/>
      <c r="P145" s="48">
        <v>19</v>
      </c>
      <c r="Q145" s="43">
        <f>IF(P145=1,100,IF(P145=2,90,IF(P145=3,85,IF(P145=4,82,IF(P145&gt;1,86-P145,0)))))</f>
        <v>67</v>
      </c>
      <c r="R145" s="42">
        <f>Q145</f>
        <v>67</v>
      </c>
    </row>
    <row r="146" spans="1:18" ht="12">
      <c r="A146" s="33">
        <f t="shared" si="5"/>
        <v>49</v>
      </c>
      <c r="B146" s="34" t="s">
        <v>369</v>
      </c>
      <c r="C146" s="34" t="s">
        <v>393</v>
      </c>
      <c r="D146" s="34"/>
      <c r="E146" s="35" t="s">
        <v>551</v>
      </c>
      <c r="H146" s="36"/>
      <c r="I146" s="43"/>
      <c r="J146" s="40">
        <v>20</v>
      </c>
      <c r="K146" s="43">
        <f>IF(J146=1,100,IF(J146=2,90,IF(J146=3,85,IF(J146=4,82,IF(J146&gt;1,86-J146,0)))))</f>
        <v>66</v>
      </c>
      <c r="L146" s="40"/>
      <c r="M146" s="49"/>
      <c r="N146" s="38"/>
      <c r="O146" s="43"/>
      <c r="P146" s="48"/>
      <c r="Q146" s="43"/>
      <c r="R146" s="42">
        <f>K146</f>
        <v>66</v>
      </c>
    </row>
    <row r="147" spans="1:18" ht="12">
      <c r="A147" s="33">
        <f t="shared" si="5"/>
        <v>50</v>
      </c>
      <c r="B147" s="45" t="s">
        <v>530</v>
      </c>
      <c r="C147" s="45" t="s">
        <v>13</v>
      </c>
      <c r="D147" s="45"/>
      <c r="E147" s="44" t="s">
        <v>528</v>
      </c>
      <c r="H147" s="40"/>
      <c r="I147" s="47"/>
      <c r="J147" s="40"/>
      <c r="K147" s="47"/>
      <c r="L147" s="40"/>
      <c r="M147" s="47"/>
      <c r="N147" s="40"/>
      <c r="O147" s="47"/>
      <c r="P147" s="48">
        <v>20</v>
      </c>
      <c r="Q147" s="43">
        <f>IF(P147=1,100,IF(P147=2,90,IF(P147=3,85,IF(P147=4,82,IF(P147&gt;1,86-P147,0)))))</f>
        <v>66</v>
      </c>
      <c r="R147" s="51">
        <f>Q147</f>
        <v>66</v>
      </c>
    </row>
    <row r="148" spans="1:18" ht="12">
      <c r="A148" s="33">
        <f t="shared" si="5"/>
        <v>51</v>
      </c>
      <c r="B148" s="45" t="s">
        <v>463</v>
      </c>
      <c r="C148" s="45" t="s">
        <v>54</v>
      </c>
      <c r="D148" s="45"/>
      <c r="E148" s="44" t="s">
        <v>552</v>
      </c>
      <c r="H148" s="40"/>
      <c r="I148" s="47"/>
      <c r="J148" s="40">
        <v>21</v>
      </c>
      <c r="K148" s="47">
        <f>IF(J148=1,100,IF(J148=2,90,IF(J148=3,85,IF(J148=4,82,IF(J148&gt;1,86-J148,0)))))</f>
        <v>65</v>
      </c>
      <c r="L148" s="40"/>
      <c r="M148" s="47"/>
      <c r="N148" s="40"/>
      <c r="O148" s="47"/>
      <c r="P148" s="48"/>
      <c r="Q148" s="47"/>
      <c r="R148" s="51">
        <f>K148</f>
        <v>65</v>
      </c>
    </row>
    <row r="149" spans="1:18" ht="12">
      <c r="A149" s="33">
        <f t="shared" si="5"/>
        <v>52</v>
      </c>
      <c r="B149" s="45" t="s">
        <v>531</v>
      </c>
      <c r="C149" s="45" t="s">
        <v>6</v>
      </c>
      <c r="D149" s="45"/>
      <c r="E149" s="44" t="s">
        <v>528</v>
      </c>
      <c r="H149" s="40"/>
      <c r="I149" s="47"/>
      <c r="J149" s="40"/>
      <c r="K149" s="47"/>
      <c r="L149" s="40"/>
      <c r="M149" s="47"/>
      <c r="N149" s="40"/>
      <c r="O149" s="47"/>
      <c r="P149" s="48">
        <v>21</v>
      </c>
      <c r="Q149" s="43">
        <f>IF(P149=1,100,IF(P149=2,90,IF(P149=3,85,IF(P149=4,82,IF(P149&gt;1,86-P149,0)))))</f>
        <v>65</v>
      </c>
      <c r="R149" s="51">
        <f>Q149</f>
        <v>65</v>
      </c>
    </row>
    <row r="150" spans="1:18" ht="12">
      <c r="A150" s="33">
        <f t="shared" si="5"/>
        <v>53</v>
      </c>
      <c r="B150" s="45" t="s">
        <v>532</v>
      </c>
      <c r="C150" s="45" t="s">
        <v>54</v>
      </c>
      <c r="D150" s="45"/>
      <c r="E150" s="44" t="s">
        <v>526</v>
      </c>
      <c r="H150" s="40"/>
      <c r="I150" s="47"/>
      <c r="J150" s="40"/>
      <c r="K150" s="47"/>
      <c r="L150" s="40"/>
      <c r="M150" s="47"/>
      <c r="N150" s="40"/>
      <c r="O150" s="47"/>
      <c r="P150" s="48">
        <v>22</v>
      </c>
      <c r="Q150" s="43">
        <f>IF(P150=1,100,IF(P150=2,90,IF(P150=3,85,IF(P150=4,82,IF(P150&gt;1,86-P150,0)))))</f>
        <v>64</v>
      </c>
      <c r="R150" s="51">
        <f>Q150</f>
        <v>64</v>
      </c>
    </row>
    <row r="151" spans="1:18" ht="12">
      <c r="A151" s="33">
        <f t="shared" si="5"/>
        <v>54</v>
      </c>
      <c r="B151" s="45" t="s">
        <v>525</v>
      </c>
      <c r="C151" s="45" t="s">
        <v>421</v>
      </c>
      <c r="D151" s="45"/>
      <c r="E151" s="44" t="s">
        <v>528</v>
      </c>
      <c r="H151" s="40"/>
      <c r="I151" s="47"/>
      <c r="J151" s="40"/>
      <c r="K151" s="47"/>
      <c r="L151" s="40"/>
      <c r="M151" s="47"/>
      <c r="N151" s="40"/>
      <c r="O151" s="47"/>
      <c r="P151" s="48">
        <v>23</v>
      </c>
      <c r="Q151" s="43">
        <f>IF(P151=1,100,IF(P151=2,90,IF(P151=3,85,IF(P151=4,82,IF(P151&gt;1,86-P151,0)))))</f>
        <v>63</v>
      </c>
      <c r="R151" s="51">
        <f>Q151</f>
        <v>63</v>
      </c>
    </row>
    <row r="152" spans="1:18" ht="12">
      <c r="A152" s="33">
        <f t="shared" si="5"/>
        <v>55</v>
      </c>
      <c r="B152" s="45" t="s">
        <v>364</v>
      </c>
      <c r="C152" s="45" t="s">
        <v>400</v>
      </c>
      <c r="D152" s="45"/>
      <c r="E152" s="44" t="s">
        <v>391</v>
      </c>
      <c r="H152" s="40"/>
      <c r="I152" s="47"/>
      <c r="J152" s="40"/>
      <c r="K152" s="47"/>
      <c r="L152" s="40"/>
      <c r="M152" s="43"/>
      <c r="N152" s="40">
        <v>25</v>
      </c>
      <c r="O152" s="47">
        <f t="shared" si="2"/>
        <v>61</v>
      </c>
      <c r="P152" s="48"/>
      <c r="Q152" s="43"/>
      <c r="R152" s="51">
        <f>O152</f>
        <v>61</v>
      </c>
    </row>
    <row r="153" spans="1:18" ht="12">
      <c r="A153" s="33">
        <f t="shared" si="5"/>
        <v>56</v>
      </c>
      <c r="B153" s="45" t="s">
        <v>412</v>
      </c>
      <c r="C153" s="45" t="s">
        <v>394</v>
      </c>
      <c r="D153" s="45"/>
      <c r="E153" s="44" t="s">
        <v>391</v>
      </c>
      <c r="H153" s="40"/>
      <c r="I153" s="47"/>
      <c r="J153" s="40"/>
      <c r="K153" s="47"/>
      <c r="L153" s="40"/>
      <c r="M153" s="43"/>
      <c r="N153" s="48">
        <v>26</v>
      </c>
      <c r="O153" s="47">
        <f t="shared" si="2"/>
        <v>60</v>
      </c>
      <c r="P153" s="48"/>
      <c r="Q153" s="47"/>
      <c r="R153" s="51">
        <f>O153</f>
        <v>60</v>
      </c>
    </row>
    <row r="154" spans="1:18" ht="12">
      <c r="A154" s="33">
        <f t="shared" si="5"/>
        <v>57</v>
      </c>
      <c r="B154" s="45" t="s">
        <v>413</v>
      </c>
      <c r="C154" s="45" t="s">
        <v>423</v>
      </c>
      <c r="D154" s="45"/>
      <c r="E154" s="44" t="s">
        <v>391</v>
      </c>
      <c r="H154" s="40"/>
      <c r="I154" s="47"/>
      <c r="J154" s="40"/>
      <c r="K154" s="47"/>
      <c r="L154" s="40"/>
      <c r="M154" s="47"/>
      <c r="N154" s="40">
        <v>27</v>
      </c>
      <c r="O154" s="47">
        <f t="shared" si="2"/>
        <v>59</v>
      </c>
      <c r="P154" s="48"/>
      <c r="Q154" s="43"/>
      <c r="R154" s="51">
        <f>O154</f>
        <v>59</v>
      </c>
    </row>
    <row r="155" spans="1:18" ht="12">
      <c r="A155" s="33">
        <f t="shared" si="5"/>
        <v>58</v>
      </c>
      <c r="B155" s="45" t="s">
        <v>414</v>
      </c>
      <c r="C155" s="45" t="s">
        <v>256</v>
      </c>
      <c r="D155" s="45"/>
      <c r="E155" s="44" t="s">
        <v>391</v>
      </c>
      <c r="H155" s="40"/>
      <c r="I155" s="47"/>
      <c r="J155" s="40"/>
      <c r="K155" s="47"/>
      <c r="L155" s="40"/>
      <c r="M155" s="47"/>
      <c r="N155" s="40">
        <v>28</v>
      </c>
      <c r="O155" s="47">
        <f t="shared" si="2"/>
        <v>58</v>
      </c>
      <c r="P155" s="48"/>
      <c r="Q155" s="43"/>
      <c r="R155" s="51">
        <f>O155</f>
        <v>58</v>
      </c>
    </row>
    <row r="156" spans="1:18" ht="12">
      <c r="A156" s="33">
        <f t="shared" si="5"/>
        <v>59</v>
      </c>
      <c r="B156" s="45" t="s">
        <v>415</v>
      </c>
      <c r="C156" s="45" t="s">
        <v>424</v>
      </c>
      <c r="D156" s="45"/>
      <c r="E156" s="44" t="s">
        <v>391</v>
      </c>
      <c r="H156" s="40"/>
      <c r="I156" s="47"/>
      <c r="J156" s="40"/>
      <c r="K156" s="47"/>
      <c r="L156" s="40"/>
      <c r="M156" s="47"/>
      <c r="N156" s="40">
        <v>29</v>
      </c>
      <c r="O156" s="47">
        <f t="shared" si="2"/>
        <v>57</v>
      </c>
      <c r="P156" s="48"/>
      <c r="Q156" s="43"/>
      <c r="R156" s="51">
        <f>O156</f>
        <v>57</v>
      </c>
    </row>
    <row r="157" spans="1:18" ht="12">
      <c r="A157" s="33">
        <f t="shared" si="5"/>
        <v>60</v>
      </c>
      <c r="B157" s="45" t="s">
        <v>251</v>
      </c>
      <c r="C157" s="45" t="s">
        <v>252</v>
      </c>
      <c r="D157" s="45"/>
      <c r="E157" s="44"/>
      <c r="G157" s="15" t="s">
        <v>16</v>
      </c>
      <c r="H157" s="40" t="s">
        <v>507</v>
      </c>
      <c r="I157" s="47" t="s">
        <v>513</v>
      </c>
      <c r="J157" s="40"/>
      <c r="K157" s="47"/>
      <c r="L157" s="40"/>
      <c r="M157" s="47"/>
      <c r="N157" s="40"/>
      <c r="O157" s="47"/>
      <c r="P157" s="48"/>
      <c r="Q157" s="43"/>
      <c r="R157" s="51"/>
    </row>
    <row r="158" spans="1:18" ht="12">
      <c r="A158" s="33">
        <f t="shared" si="5"/>
        <v>61</v>
      </c>
      <c r="B158" s="45" t="s">
        <v>517</v>
      </c>
      <c r="C158" s="45" t="s">
        <v>4</v>
      </c>
      <c r="D158" s="45"/>
      <c r="E158" s="44" t="s">
        <v>391</v>
      </c>
      <c r="H158" s="40"/>
      <c r="I158" s="47"/>
      <c r="J158" s="40"/>
      <c r="K158" s="47"/>
      <c r="L158" s="40"/>
      <c r="M158" s="47"/>
      <c r="N158" s="40" t="s">
        <v>507</v>
      </c>
      <c r="O158" s="47" t="s">
        <v>513</v>
      </c>
      <c r="P158" s="48"/>
      <c r="Q158" s="43"/>
      <c r="R158" s="51"/>
    </row>
    <row r="159" spans="1:18" ht="12">
      <c r="A159" s="33">
        <f t="shared" si="5"/>
        <v>62</v>
      </c>
      <c r="B159" s="45" t="s">
        <v>521</v>
      </c>
      <c r="C159" s="45" t="s">
        <v>522</v>
      </c>
      <c r="D159" s="45"/>
      <c r="E159" s="44" t="s">
        <v>221</v>
      </c>
      <c r="H159" s="40"/>
      <c r="I159" s="47"/>
      <c r="J159" s="40"/>
      <c r="K159" s="47"/>
      <c r="L159" s="40"/>
      <c r="M159" s="47"/>
      <c r="N159" s="40"/>
      <c r="O159" s="47"/>
      <c r="P159" s="48" t="s">
        <v>507</v>
      </c>
      <c r="Q159" s="43" t="s">
        <v>513</v>
      </c>
      <c r="R159" s="51"/>
    </row>
    <row r="160" spans="1:18" ht="12">
      <c r="A160" s="33">
        <f t="shared" si="5"/>
        <v>63</v>
      </c>
      <c r="B160" s="45" t="s">
        <v>514</v>
      </c>
      <c r="C160" s="45" t="s">
        <v>520</v>
      </c>
      <c r="D160" s="45"/>
      <c r="E160" s="44" t="s">
        <v>391</v>
      </c>
      <c r="H160" s="40"/>
      <c r="I160" s="47"/>
      <c r="J160" s="40"/>
      <c r="K160" s="47"/>
      <c r="L160" s="40"/>
      <c r="M160" s="47"/>
      <c r="N160" s="40" t="s">
        <v>507</v>
      </c>
      <c r="O160" s="47" t="s">
        <v>513</v>
      </c>
      <c r="P160" s="48"/>
      <c r="Q160" s="43"/>
      <c r="R160" s="51"/>
    </row>
    <row r="161" spans="1:18" ht="12">
      <c r="A161" s="33">
        <f t="shared" si="5"/>
        <v>64</v>
      </c>
      <c r="B161" s="45" t="s">
        <v>515</v>
      </c>
      <c r="C161" s="45" t="s">
        <v>395</v>
      </c>
      <c r="D161" s="45"/>
      <c r="E161" s="44" t="s">
        <v>357</v>
      </c>
      <c r="H161" s="40"/>
      <c r="I161" s="47"/>
      <c r="J161" s="40"/>
      <c r="K161" s="47"/>
      <c r="L161" s="40"/>
      <c r="M161" s="47"/>
      <c r="N161" s="40" t="s">
        <v>507</v>
      </c>
      <c r="O161" s="47" t="s">
        <v>513</v>
      </c>
      <c r="P161" s="48" t="s">
        <v>507</v>
      </c>
      <c r="Q161" s="43" t="s">
        <v>513</v>
      </c>
      <c r="R161" s="51"/>
    </row>
    <row r="162" spans="1:18" ht="12">
      <c r="A162" s="33">
        <f t="shared" si="5"/>
        <v>65</v>
      </c>
      <c r="B162" s="45" t="s">
        <v>516</v>
      </c>
      <c r="C162" s="45" t="s">
        <v>22</v>
      </c>
      <c r="D162" s="45"/>
      <c r="E162" s="44" t="s">
        <v>391</v>
      </c>
      <c r="H162" s="40"/>
      <c r="I162" s="47"/>
      <c r="J162" s="40"/>
      <c r="K162" s="47"/>
      <c r="L162" s="40"/>
      <c r="M162" s="47"/>
      <c r="N162" s="40" t="s">
        <v>507</v>
      </c>
      <c r="O162" s="47" t="s">
        <v>513</v>
      </c>
      <c r="P162" s="48"/>
      <c r="Q162" s="43"/>
      <c r="R162" s="51"/>
    </row>
    <row r="163" spans="1:18" ht="12">
      <c r="A163" s="33">
        <f t="shared" si="5"/>
        <v>66</v>
      </c>
      <c r="B163" s="45" t="s">
        <v>518</v>
      </c>
      <c r="C163" s="45" t="s">
        <v>85</v>
      </c>
      <c r="D163" s="45"/>
      <c r="E163" s="44" t="s">
        <v>391</v>
      </c>
      <c r="H163" s="40"/>
      <c r="I163" s="47"/>
      <c r="J163" s="40"/>
      <c r="K163" s="47"/>
      <c r="L163" s="40"/>
      <c r="M163" s="47"/>
      <c r="N163" s="40" t="s">
        <v>507</v>
      </c>
      <c r="O163" s="47" t="s">
        <v>513</v>
      </c>
      <c r="P163" s="48"/>
      <c r="Q163" s="43"/>
      <c r="R163" s="51"/>
    </row>
    <row r="164" spans="1:18" ht="12.75" thickBot="1">
      <c r="A164" s="5">
        <f t="shared" si="5"/>
        <v>67</v>
      </c>
      <c r="B164" s="6" t="s">
        <v>519</v>
      </c>
      <c r="C164" s="6" t="s">
        <v>24</v>
      </c>
      <c r="D164" s="6"/>
      <c r="E164" s="7" t="s">
        <v>391</v>
      </c>
      <c r="H164" s="36"/>
      <c r="I164" s="11"/>
      <c r="J164" s="40"/>
      <c r="K164" s="11"/>
      <c r="L164" s="40"/>
      <c r="M164" s="81"/>
      <c r="N164" s="13" t="s">
        <v>507</v>
      </c>
      <c r="O164" s="11" t="s">
        <v>513</v>
      </c>
      <c r="P164" s="12"/>
      <c r="Q164" s="82"/>
      <c r="R164" s="14"/>
    </row>
    <row r="165" spans="1:18" ht="12.75" thickTop="1">
      <c r="A165" s="83"/>
      <c r="B165" s="72"/>
      <c r="C165" s="72"/>
      <c r="D165" s="72"/>
      <c r="E165" s="84"/>
      <c r="H165" s="28"/>
      <c r="I165" s="29"/>
      <c r="J165" s="28"/>
      <c r="K165" s="29"/>
      <c r="L165" s="28"/>
      <c r="M165" s="29"/>
      <c r="N165" s="28"/>
      <c r="O165" s="29"/>
      <c r="P165" s="28"/>
      <c r="Q165" s="29"/>
      <c r="R165" s="28"/>
    </row>
    <row r="166" spans="1:18" ht="26.25" customHeight="1" thickBot="1">
      <c r="A166" s="71" t="s">
        <v>21</v>
      </c>
      <c r="B166" s="72"/>
      <c r="C166" s="72"/>
      <c r="D166" s="72"/>
      <c r="E166" s="85"/>
      <c r="H166" s="70"/>
      <c r="I166" s="68"/>
      <c r="J166" s="70"/>
      <c r="K166" s="68"/>
      <c r="L166" s="70"/>
      <c r="M166" s="68"/>
      <c r="N166" s="70"/>
      <c r="O166" s="68"/>
      <c r="P166" s="70"/>
      <c r="Q166" s="68"/>
      <c r="R166" s="70"/>
    </row>
    <row r="167" spans="1:18" ht="13.5" thickBot="1" thickTop="1">
      <c r="A167" s="30" t="s">
        <v>210</v>
      </c>
      <c r="B167" s="73" t="s">
        <v>206</v>
      </c>
      <c r="C167" s="73" t="s">
        <v>207</v>
      </c>
      <c r="D167" s="73" t="s">
        <v>209</v>
      </c>
      <c r="E167" s="74" t="s">
        <v>212</v>
      </c>
      <c r="H167" s="75"/>
      <c r="I167" s="76"/>
      <c r="J167" s="75"/>
      <c r="K167" s="76"/>
      <c r="L167" s="75"/>
      <c r="M167" s="76"/>
      <c r="N167" s="75"/>
      <c r="O167" s="76"/>
      <c r="P167" s="75"/>
      <c r="Q167" s="76"/>
      <c r="R167" s="76"/>
    </row>
    <row r="168" spans="1:18" ht="12.75" thickTop="1">
      <c r="A168" s="33">
        <v>1</v>
      </c>
      <c r="B168" s="34" t="s">
        <v>84</v>
      </c>
      <c r="C168" s="34" t="s">
        <v>197</v>
      </c>
      <c r="D168" s="34">
        <v>87</v>
      </c>
      <c r="E168" s="35" t="s">
        <v>223</v>
      </c>
      <c r="G168" s="15" t="s">
        <v>21</v>
      </c>
      <c r="H168" s="55"/>
      <c r="I168" s="58"/>
      <c r="J168" s="79">
        <v>1</v>
      </c>
      <c r="K168" s="77">
        <f aca="true" t="shared" si="6" ref="K168:K175">IF(J168=1,100,IF(J168=2,90,IF(J168=3,85,IF(J168=4,82,IF(J168&gt;1,86-J168,0)))))</f>
        <v>100</v>
      </c>
      <c r="L168" s="57">
        <v>1</v>
      </c>
      <c r="M168" s="58">
        <f>IF(L168=1,100,IF(L168=2,90,IF(L168=3,85,IF(L168=4,82,IF(L168&gt;1,86-L168,0)))))</f>
        <v>100</v>
      </c>
      <c r="N168" s="79">
        <v>1</v>
      </c>
      <c r="O168" s="77">
        <f aca="true" t="shared" si="7" ref="O168:O176">IF(N168=1,100,IF(N168=2,90,IF(N168=3,85,IF(N168=4,82,IF(N168&gt;1,86-N168,0)))))</f>
        <v>100</v>
      </c>
      <c r="P168" s="79">
        <v>2</v>
      </c>
      <c r="Q168" s="77">
        <f>IF(P168=1,100,IF(P168=2,90,IF(P168=3,85,IF(P168=4,82,IF(P168&gt;1,86-P168,0)))))</f>
        <v>90</v>
      </c>
      <c r="R168" s="60">
        <f>K168+M168+O168</f>
        <v>300</v>
      </c>
    </row>
    <row r="169" spans="1:18" ht="12">
      <c r="A169" s="33">
        <v>2</v>
      </c>
      <c r="B169" s="34" t="s">
        <v>188</v>
      </c>
      <c r="C169" s="34" t="s">
        <v>197</v>
      </c>
      <c r="D169" s="34">
        <v>88</v>
      </c>
      <c r="E169" s="35" t="s">
        <v>223</v>
      </c>
      <c r="G169" s="15" t="s">
        <v>21</v>
      </c>
      <c r="H169" s="36"/>
      <c r="I169" s="41"/>
      <c r="J169" s="38">
        <v>4</v>
      </c>
      <c r="K169" s="43">
        <f t="shared" si="6"/>
        <v>82</v>
      </c>
      <c r="L169" s="40">
        <v>3</v>
      </c>
      <c r="M169" s="41">
        <f>IF(L169=1,100,IF(L169=2,90,IF(L169=3,85,IF(L169=4,82,IF(L169&gt;1,86-L169,0)))))</f>
        <v>85</v>
      </c>
      <c r="N169" s="38">
        <v>2</v>
      </c>
      <c r="O169" s="43">
        <f t="shared" si="7"/>
        <v>90</v>
      </c>
      <c r="P169" s="38">
        <v>1</v>
      </c>
      <c r="Q169" s="43">
        <f>IF(P169=1,100,IF(P169=2,90,IF(P169=3,85,IF(P169=4,82,IF(P169&gt;1,86-P169,0)))))</f>
        <v>100</v>
      </c>
      <c r="R169" s="42">
        <f>Q169+O169+M169</f>
        <v>275</v>
      </c>
    </row>
    <row r="170" spans="1:18" ht="12">
      <c r="A170" s="33">
        <v>3</v>
      </c>
      <c r="B170" s="34" t="s">
        <v>79</v>
      </c>
      <c r="C170" s="34" t="s">
        <v>80</v>
      </c>
      <c r="D170" s="34">
        <v>88</v>
      </c>
      <c r="E170" s="35" t="s">
        <v>223</v>
      </c>
      <c r="G170" s="15" t="s">
        <v>21</v>
      </c>
      <c r="H170" s="36"/>
      <c r="I170" s="41"/>
      <c r="J170" s="38">
        <v>2</v>
      </c>
      <c r="K170" s="43">
        <f t="shared" si="6"/>
        <v>90</v>
      </c>
      <c r="L170" s="40">
        <v>4</v>
      </c>
      <c r="M170" s="41">
        <f>IF(L170=1,100,IF(L170=2,90,IF(L170=3,85,IF(L170=4,82,IF(L170&gt;1,86-L170,0)))))</f>
        <v>82</v>
      </c>
      <c r="N170" s="38">
        <v>5</v>
      </c>
      <c r="O170" s="43">
        <f t="shared" si="7"/>
        <v>81</v>
      </c>
      <c r="P170" s="38" t="s">
        <v>507</v>
      </c>
      <c r="Q170" s="43" t="s">
        <v>513</v>
      </c>
      <c r="R170" s="42">
        <f>O170+K170+M170</f>
        <v>253</v>
      </c>
    </row>
    <row r="171" spans="1:18" ht="12">
      <c r="A171" s="33">
        <v>4</v>
      </c>
      <c r="B171" s="34" t="s">
        <v>262</v>
      </c>
      <c r="C171" s="34" t="s">
        <v>239</v>
      </c>
      <c r="D171" s="34"/>
      <c r="E171" s="35" t="s">
        <v>223</v>
      </c>
      <c r="G171" s="15" t="s">
        <v>21</v>
      </c>
      <c r="H171" s="36">
        <v>7</v>
      </c>
      <c r="I171" s="41">
        <f aca="true" t="shared" si="8" ref="I171:I188">IF(H171=1,100,IF(H171=2,90,IF(H171=3,85,IF(H171=4,82,IF(H171&gt;1,86-H171,0)))))</f>
        <v>79</v>
      </c>
      <c r="J171" s="38">
        <v>3</v>
      </c>
      <c r="K171" s="43">
        <f t="shared" si="6"/>
        <v>85</v>
      </c>
      <c r="L171" s="40"/>
      <c r="M171" s="41"/>
      <c r="N171" s="38">
        <v>3</v>
      </c>
      <c r="O171" s="43">
        <f t="shared" si="7"/>
        <v>85</v>
      </c>
      <c r="P171" s="38">
        <v>5</v>
      </c>
      <c r="Q171" s="43">
        <f>IF(P171=1,100,IF(P171=2,90,IF(P171=3,85,IF(P171=4,82,IF(P171&gt;1,86-P171,0)))))</f>
        <v>81</v>
      </c>
      <c r="R171" s="42">
        <f>O171+K171+Q171</f>
        <v>251</v>
      </c>
    </row>
    <row r="172" spans="1:18" ht="12">
      <c r="A172" s="33">
        <v>5</v>
      </c>
      <c r="B172" s="34" t="s">
        <v>42</v>
      </c>
      <c r="C172" s="34" t="s">
        <v>43</v>
      </c>
      <c r="D172" s="34">
        <v>87</v>
      </c>
      <c r="E172" s="35" t="s">
        <v>214</v>
      </c>
      <c r="G172" s="15" t="s">
        <v>21</v>
      </c>
      <c r="H172" s="36">
        <v>2</v>
      </c>
      <c r="I172" s="41">
        <f t="shared" si="8"/>
        <v>90</v>
      </c>
      <c r="J172" s="38"/>
      <c r="K172" s="43"/>
      <c r="L172" s="40">
        <v>6</v>
      </c>
      <c r="M172" s="41">
        <f>IF(L172=1,100,IF(L172=2,90,IF(L172=3,85,IF(L172=4,82,IF(L172&gt;1,86-L172,0)))))</f>
        <v>80</v>
      </c>
      <c r="N172" s="38">
        <v>7</v>
      </c>
      <c r="O172" s="43">
        <f t="shared" si="7"/>
        <v>79</v>
      </c>
      <c r="P172" s="38"/>
      <c r="Q172" s="43"/>
      <c r="R172" s="42">
        <f>I172+M172+O172</f>
        <v>249</v>
      </c>
    </row>
    <row r="173" spans="1:18" ht="12">
      <c r="A173" s="33">
        <v>6</v>
      </c>
      <c r="B173" s="34" t="s">
        <v>261</v>
      </c>
      <c r="C173" s="34" t="s">
        <v>239</v>
      </c>
      <c r="D173" s="34"/>
      <c r="E173" s="35" t="s">
        <v>223</v>
      </c>
      <c r="G173" s="15" t="s">
        <v>21</v>
      </c>
      <c r="H173" s="36">
        <v>6</v>
      </c>
      <c r="I173" s="41">
        <f t="shared" si="8"/>
        <v>80</v>
      </c>
      <c r="J173" s="38">
        <v>5</v>
      </c>
      <c r="K173" s="43">
        <f t="shared" si="6"/>
        <v>81</v>
      </c>
      <c r="L173" s="40"/>
      <c r="M173" s="41"/>
      <c r="N173" s="38">
        <v>4</v>
      </c>
      <c r="O173" s="43">
        <f t="shared" si="7"/>
        <v>82</v>
      </c>
      <c r="P173" s="38">
        <v>3</v>
      </c>
      <c r="Q173" s="43">
        <f>IF(P173=1,100,IF(P173=2,90,IF(P173=3,85,IF(P173=4,82,IF(P173&gt;1,86-P173,0)))))</f>
        <v>85</v>
      </c>
      <c r="R173" s="42">
        <f>Q173+O173+K173</f>
        <v>248</v>
      </c>
    </row>
    <row r="174" spans="1:18" ht="12">
      <c r="A174" s="33">
        <v>7</v>
      </c>
      <c r="B174" s="34" t="s">
        <v>257</v>
      </c>
      <c r="C174" s="34" t="s">
        <v>258</v>
      </c>
      <c r="D174" s="34"/>
      <c r="E174" s="35" t="s">
        <v>222</v>
      </c>
      <c r="G174" s="15" t="s">
        <v>21</v>
      </c>
      <c r="H174" s="36">
        <v>4</v>
      </c>
      <c r="I174" s="41">
        <f t="shared" si="8"/>
        <v>82</v>
      </c>
      <c r="J174" s="38">
        <v>6</v>
      </c>
      <c r="K174" s="43">
        <f t="shared" si="6"/>
        <v>80</v>
      </c>
      <c r="L174" s="40"/>
      <c r="M174" s="41"/>
      <c r="N174" s="38"/>
      <c r="O174" s="43"/>
      <c r="P174" s="38">
        <v>7</v>
      </c>
      <c r="Q174" s="43">
        <f>IF(P174=1,100,IF(P174=2,90,IF(P174=3,85,IF(P174=4,82,IF(P174&gt;1,86-P174,0)))))</f>
        <v>79</v>
      </c>
      <c r="R174" s="42">
        <f>I174+Q174+K174</f>
        <v>241</v>
      </c>
    </row>
    <row r="175" spans="1:18" ht="12">
      <c r="A175" s="33">
        <v>8</v>
      </c>
      <c r="B175" s="34" t="s">
        <v>466</v>
      </c>
      <c r="C175" s="34" t="s">
        <v>64</v>
      </c>
      <c r="D175" s="34"/>
      <c r="E175" s="35" t="s">
        <v>551</v>
      </c>
      <c r="H175" s="36"/>
      <c r="I175" s="41"/>
      <c r="J175" s="38">
        <v>7</v>
      </c>
      <c r="K175" s="43">
        <f t="shared" si="6"/>
        <v>79</v>
      </c>
      <c r="L175" s="40"/>
      <c r="M175" s="41"/>
      <c r="N175" s="38">
        <v>6</v>
      </c>
      <c r="O175" s="43">
        <f t="shared" si="7"/>
        <v>80</v>
      </c>
      <c r="P175" s="38">
        <v>4</v>
      </c>
      <c r="Q175" s="43">
        <f>IF(P175=1,100,IF(P175=2,90,IF(P175=3,85,IF(P175=4,82,IF(P175&gt;1,86-P175,0)))))</f>
        <v>82</v>
      </c>
      <c r="R175" s="42">
        <f>Q175+O175+K175</f>
        <v>241</v>
      </c>
    </row>
    <row r="176" spans="1:18" ht="12">
      <c r="A176" s="33">
        <v>9</v>
      </c>
      <c r="B176" s="34" t="s">
        <v>41</v>
      </c>
      <c r="C176" s="34" t="s">
        <v>1</v>
      </c>
      <c r="D176" s="34">
        <v>87</v>
      </c>
      <c r="E176" s="35" t="s">
        <v>214</v>
      </c>
      <c r="G176" s="15" t="s">
        <v>21</v>
      </c>
      <c r="H176" s="36"/>
      <c r="I176" s="41"/>
      <c r="J176" s="50"/>
      <c r="K176" s="43"/>
      <c r="L176" s="40">
        <v>11</v>
      </c>
      <c r="M176" s="41">
        <f>IF(L176=1,100,IF(L176=2,90,IF(L176=3,85,IF(L176=4,82,IF(L176&gt;1,86-L176,0)))))</f>
        <v>75</v>
      </c>
      <c r="N176" s="38">
        <v>8</v>
      </c>
      <c r="O176" s="43">
        <f t="shared" si="7"/>
        <v>78</v>
      </c>
      <c r="P176" s="38"/>
      <c r="Q176" s="43"/>
      <c r="R176" s="42">
        <f>O176+M176</f>
        <v>153</v>
      </c>
    </row>
    <row r="177" spans="1:18" ht="12">
      <c r="A177" s="33">
        <v>10</v>
      </c>
      <c r="B177" s="34" t="s">
        <v>253</v>
      </c>
      <c r="C177" s="34" t="s">
        <v>254</v>
      </c>
      <c r="D177" s="34"/>
      <c r="E177" s="35" t="s">
        <v>222</v>
      </c>
      <c r="G177" s="15" t="s">
        <v>21</v>
      </c>
      <c r="H177" s="36">
        <v>1</v>
      </c>
      <c r="I177" s="41">
        <f t="shared" si="8"/>
        <v>100</v>
      </c>
      <c r="J177" s="50"/>
      <c r="K177" s="43"/>
      <c r="L177" s="40"/>
      <c r="M177" s="41"/>
      <c r="N177" s="38"/>
      <c r="O177" s="43"/>
      <c r="P177" s="38"/>
      <c r="Q177" s="43"/>
      <c r="R177" s="42">
        <f>I177</f>
        <v>100</v>
      </c>
    </row>
    <row r="178" spans="1:18" ht="12">
      <c r="A178" s="33">
        <v>11</v>
      </c>
      <c r="B178" s="34" t="s">
        <v>63</v>
      </c>
      <c r="C178" s="34" t="s">
        <v>64</v>
      </c>
      <c r="D178" s="34"/>
      <c r="E178" s="35" t="s">
        <v>222</v>
      </c>
      <c r="G178" s="15" t="s">
        <v>21</v>
      </c>
      <c r="H178" s="36"/>
      <c r="I178" s="41"/>
      <c r="J178" s="50"/>
      <c r="K178" s="43"/>
      <c r="L178" s="40">
        <v>2</v>
      </c>
      <c r="M178" s="41">
        <f>IF(L178=1,100,IF(L178=2,90,IF(L178=3,85,IF(L178=4,82,IF(L178&gt;1,86-L178,0)))))</f>
        <v>90</v>
      </c>
      <c r="N178" s="38"/>
      <c r="O178" s="43"/>
      <c r="P178" s="38"/>
      <c r="Q178" s="43"/>
      <c r="R178" s="42">
        <f>M178</f>
        <v>90</v>
      </c>
    </row>
    <row r="179" spans="1:18" ht="12">
      <c r="A179" s="33">
        <v>12</v>
      </c>
      <c r="B179" s="34" t="s">
        <v>255</v>
      </c>
      <c r="C179" s="34" t="s">
        <v>256</v>
      </c>
      <c r="D179" s="34"/>
      <c r="E179" s="35"/>
      <c r="G179" s="15" t="s">
        <v>21</v>
      </c>
      <c r="H179" s="36">
        <v>3</v>
      </c>
      <c r="I179" s="41">
        <f t="shared" si="8"/>
        <v>85</v>
      </c>
      <c r="J179" s="50"/>
      <c r="K179" s="43"/>
      <c r="L179" s="40"/>
      <c r="M179" s="41"/>
      <c r="N179" s="38"/>
      <c r="O179" s="43"/>
      <c r="P179" s="38"/>
      <c r="Q179" s="43"/>
      <c r="R179" s="42">
        <f>I179</f>
        <v>85</v>
      </c>
    </row>
    <row r="180" spans="1:18" ht="12">
      <c r="A180" s="33">
        <v>13</v>
      </c>
      <c r="B180" s="34" t="s">
        <v>81</v>
      </c>
      <c r="C180" s="34" t="s">
        <v>82</v>
      </c>
      <c r="D180" s="34">
        <v>88</v>
      </c>
      <c r="E180" s="35" t="s">
        <v>223</v>
      </c>
      <c r="G180" s="15" t="s">
        <v>21</v>
      </c>
      <c r="H180" s="36"/>
      <c r="I180" s="41"/>
      <c r="J180" s="50"/>
      <c r="K180" s="43"/>
      <c r="L180" s="40">
        <v>5</v>
      </c>
      <c r="M180" s="41">
        <f>IF(L180=1,100,IF(L180=2,90,IF(L180=3,85,IF(L180=4,82,IF(L180&gt;1,86-L180,0)))))</f>
        <v>81</v>
      </c>
      <c r="N180" s="38"/>
      <c r="O180" s="43"/>
      <c r="P180" s="38"/>
      <c r="Q180" s="43"/>
      <c r="R180" s="42">
        <f>M180</f>
        <v>81</v>
      </c>
    </row>
    <row r="181" spans="1:18" ht="12">
      <c r="A181" s="33">
        <v>14</v>
      </c>
      <c r="B181" s="34" t="s">
        <v>259</v>
      </c>
      <c r="C181" s="34" t="s">
        <v>260</v>
      </c>
      <c r="D181" s="34"/>
      <c r="E181" s="35" t="s">
        <v>214</v>
      </c>
      <c r="G181" s="15" t="s">
        <v>21</v>
      </c>
      <c r="H181" s="36">
        <v>5</v>
      </c>
      <c r="I181" s="41">
        <f t="shared" si="8"/>
        <v>81</v>
      </c>
      <c r="J181" s="50"/>
      <c r="K181" s="43"/>
      <c r="L181" s="40"/>
      <c r="M181" s="41"/>
      <c r="N181" s="38"/>
      <c r="O181" s="43"/>
      <c r="P181" s="38"/>
      <c r="Q181" s="43"/>
      <c r="R181" s="42">
        <f>I181</f>
        <v>81</v>
      </c>
    </row>
    <row r="182" spans="1:18" ht="12">
      <c r="A182" s="33">
        <v>15</v>
      </c>
      <c r="B182" s="34" t="s">
        <v>533</v>
      </c>
      <c r="C182" s="34" t="s">
        <v>6</v>
      </c>
      <c r="D182" s="34"/>
      <c r="E182" s="35" t="s">
        <v>223</v>
      </c>
      <c r="H182" s="36"/>
      <c r="I182" s="41"/>
      <c r="J182" s="50"/>
      <c r="K182" s="43"/>
      <c r="L182" s="40"/>
      <c r="M182" s="41"/>
      <c r="N182" s="38" t="s">
        <v>507</v>
      </c>
      <c r="O182" s="43" t="s">
        <v>513</v>
      </c>
      <c r="P182" s="38">
        <v>6</v>
      </c>
      <c r="Q182" s="43">
        <f>IF(P182=1,100,IF(P182=2,90,IF(P182=3,85,IF(P182=4,82,IF(P182&gt;1,86-P182,0)))))</f>
        <v>80</v>
      </c>
      <c r="R182" s="42">
        <f>Q182</f>
        <v>80</v>
      </c>
    </row>
    <row r="183" spans="1:18" ht="12">
      <c r="A183" s="33">
        <v>16</v>
      </c>
      <c r="B183" s="34" t="s">
        <v>119</v>
      </c>
      <c r="C183" s="34" t="s">
        <v>120</v>
      </c>
      <c r="D183" s="34">
        <v>87</v>
      </c>
      <c r="E183" s="35" t="s">
        <v>223</v>
      </c>
      <c r="G183" s="15" t="s">
        <v>21</v>
      </c>
      <c r="H183" s="36"/>
      <c r="I183" s="41"/>
      <c r="J183" s="50"/>
      <c r="K183" s="43"/>
      <c r="L183" s="40">
        <v>7</v>
      </c>
      <c r="M183" s="41">
        <f>IF(L183=1,100,IF(L183=2,90,IF(L183=3,85,IF(L183=4,82,IF(L183&gt;1,86-L183,0)))))</f>
        <v>79</v>
      </c>
      <c r="N183" s="38"/>
      <c r="O183" s="43"/>
      <c r="P183" s="38"/>
      <c r="Q183" s="43"/>
      <c r="R183" s="42">
        <f>M183</f>
        <v>79</v>
      </c>
    </row>
    <row r="184" spans="1:18" ht="12">
      <c r="A184" s="33">
        <v>17</v>
      </c>
      <c r="B184" s="34" t="s">
        <v>159</v>
      </c>
      <c r="C184" s="34" t="s">
        <v>11</v>
      </c>
      <c r="D184" s="34">
        <v>87</v>
      </c>
      <c r="E184" s="35" t="s">
        <v>223</v>
      </c>
      <c r="G184" s="15" t="s">
        <v>21</v>
      </c>
      <c r="H184" s="36"/>
      <c r="I184" s="41"/>
      <c r="J184" s="50"/>
      <c r="K184" s="43"/>
      <c r="L184" s="40">
        <v>8</v>
      </c>
      <c r="M184" s="41">
        <f>IF(L184=1,100,IF(L184=2,90,IF(L184=3,85,IF(L184=4,82,IF(L184&gt;1,86-L184,0)))))</f>
        <v>78</v>
      </c>
      <c r="N184" s="38" t="s">
        <v>507</v>
      </c>
      <c r="O184" s="43" t="s">
        <v>513</v>
      </c>
      <c r="P184" s="38"/>
      <c r="Q184" s="43"/>
      <c r="R184" s="42">
        <f>M184</f>
        <v>78</v>
      </c>
    </row>
    <row r="185" spans="1:18" ht="12">
      <c r="A185" s="33">
        <v>18</v>
      </c>
      <c r="B185" s="34" t="s">
        <v>263</v>
      </c>
      <c r="C185" s="34" t="s">
        <v>37</v>
      </c>
      <c r="D185" s="34"/>
      <c r="E185" s="35" t="s">
        <v>216</v>
      </c>
      <c r="G185" s="15" t="s">
        <v>21</v>
      </c>
      <c r="H185" s="36">
        <v>8</v>
      </c>
      <c r="I185" s="41">
        <f t="shared" si="8"/>
        <v>78</v>
      </c>
      <c r="J185" s="50"/>
      <c r="K185" s="43"/>
      <c r="L185" s="40"/>
      <c r="M185" s="41"/>
      <c r="N185" s="38"/>
      <c r="O185" s="43"/>
      <c r="P185" s="38"/>
      <c r="Q185" s="43"/>
      <c r="R185" s="42">
        <f>I185</f>
        <v>78</v>
      </c>
    </row>
    <row r="186" spans="1:18" ht="12">
      <c r="A186" s="33">
        <v>19</v>
      </c>
      <c r="B186" s="34" t="s">
        <v>264</v>
      </c>
      <c r="C186" s="34" t="s">
        <v>82</v>
      </c>
      <c r="D186" s="34"/>
      <c r="E186" s="35" t="s">
        <v>216</v>
      </c>
      <c r="G186" s="15" t="s">
        <v>21</v>
      </c>
      <c r="H186" s="36">
        <v>9</v>
      </c>
      <c r="I186" s="41">
        <f t="shared" si="8"/>
        <v>77</v>
      </c>
      <c r="J186" s="50"/>
      <c r="K186" s="43"/>
      <c r="L186" s="40"/>
      <c r="M186" s="41"/>
      <c r="N186" s="38"/>
      <c r="O186" s="43"/>
      <c r="P186" s="38"/>
      <c r="Q186" s="43"/>
      <c r="R186" s="42">
        <f>I186</f>
        <v>77</v>
      </c>
    </row>
    <row r="187" spans="1:18" ht="12">
      <c r="A187" s="33">
        <v>20</v>
      </c>
      <c r="B187" s="34" t="s">
        <v>194</v>
      </c>
      <c r="C187" s="34" t="s">
        <v>22</v>
      </c>
      <c r="D187" s="34">
        <v>88</v>
      </c>
      <c r="E187" s="35" t="s">
        <v>216</v>
      </c>
      <c r="G187" s="15" t="s">
        <v>21</v>
      </c>
      <c r="H187" s="36"/>
      <c r="I187" s="41"/>
      <c r="J187" s="50"/>
      <c r="K187" s="43"/>
      <c r="L187" s="40">
        <v>9</v>
      </c>
      <c r="M187" s="41">
        <f>IF(L187=1,100,IF(L187=2,90,IF(L187=3,85,IF(L187=4,82,IF(L187&gt;1,86-L187,0)))))</f>
        <v>77</v>
      </c>
      <c r="N187" s="38"/>
      <c r="O187" s="43"/>
      <c r="P187" s="38"/>
      <c r="Q187" s="43"/>
      <c r="R187" s="42">
        <f>M187</f>
        <v>77</v>
      </c>
    </row>
    <row r="188" spans="1:18" ht="12">
      <c r="A188" s="33">
        <v>21</v>
      </c>
      <c r="B188" s="34" t="s">
        <v>23</v>
      </c>
      <c r="C188" s="34" t="s">
        <v>85</v>
      </c>
      <c r="D188" s="34"/>
      <c r="E188" s="35" t="s">
        <v>216</v>
      </c>
      <c r="G188" s="15" t="s">
        <v>21</v>
      </c>
      <c r="H188" s="36">
        <v>10</v>
      </c>
      <c r="I188" s="41">
        <f t="shared" si="8"/>
        <v>76</v>
      </c>
      <c r="J188" s="50"/>
      <c r="K188" s="43"/>
      <c r="L188" s="40" t="s">
        <v>507</v>
      </c>
      <c r="M188" s="41" t="s">
        <v>513</v>
      </c>
      <c r="N188" s="38"/>
      <c r="O188" s="43"/>
      <c r="P188" s="38"/>
      <c r="Q188" s="43"/>
      <c r="R188" s="42">
        <f>I188</f>
        <v>76</v>
      </c>
    </row>
    <row r="189" spans="1:18" ht="12">
      <c r="A189" s="67">
        <v>22</v>
      </c>
      <c r="B189" s="45" t="s">
        <v>20</v>
      </c>
      <c r="C189" s="45" t="s">
        <v>15</v>
      </c>
      <c r="D189" s="45">
        <v>88</v>
      </c>
      <c r="E189" s="44" t="s">
        <v>216</v>
      </c>
      <c r="G189" s="15" t="s">
        <v>21</v>
      </c>
      <c r="H189" s="36"/>
      <c r="I189" s="41"/>
      <c r="J189" s="50"/>
      <c r="K189" s="43"/>
      <c r="L189" s="40">
        <v>10</v>
      </c>
      <c r="M189" s="41">
        <f>IF(L189=1,100,IF(L189=2,90,IF(L189=3,85,IF(L189=4,82,IF(L189&gt;1,86-L189,0)))))</f>
        <v>76</v>
      </c>
      <c r="N189" s="38"/>
      <c r="O189" s="43"/>
      <c r="P189" s="38"/>
      <c r="Q189" s="43"/>
      <c r="R189" s="51">
        <f>M189</f>
        <v>76</v>
      </c>
    </row>
    <row r="190" spans="1:18" ht="12">
      <c r="A190" s="67">
        <v>23</v>
      </c>
      <c r="B190" s="45" t="s">
        <v>107</v>
      </c>
      <c r="C190" s="45" t="s">
        <v>109</v>
      </c>
      <c r="D190" s="45"/>
      <c r="E190" s="44" t="s">
        <v>215</v>
      </c>
      <c r="G190" s="15" t="s">
        <v>21</v>
      </c>
      <c r="H190" s="46"/>
      <c r="I190" s="49"/>
      <c r="J190" s="50"/>
      <c r="K190" s="47"/>
      <c r="L190" s="48">
        <v>12</v>
      </c>
      <c r="M190" s="49">
        <f>IF(L190=1,100,IF(L190=2,90,IF(L190=3,85,IF(L190=4,82,IF(L190&gt;1,86-L190,0)))))</f>
        <v>74</v>
      </c>
      <c r="N190" s="50"/>
      <c r="O190" s="47"/>
      <c r="P190" s="50"/>
      <c r="Q190" s="47"/>
      <c r="R190" s="51">
        <f>M190</f>
        <v>74</v>
      </c>
    </row>
    <row r="191" spans="1:18" ht="12">
      <c r="A191" s="67"/>
      <c r="B191" s="45" t="s">
        <v>539</v>
      </c>
      <c r="C191" s="45" t="s">
        <v>540</v>
      </c>
      <c r="D191" s="45"/>
      <c r="E191" s="44" t="s">
        <v>223</v>
      </c>
      <c r="H191" s="46"/>
      <c r="I191" s="49"/>
      <c r="J191" s="50"/>
      <c r="K191" s="47"/>
      <c r="L191" s="48" t="s">
        <v>507</v>
      </c>
      <c r="M191" s="49" t="s">
        <v>513</v>
      </c>
      <c r="N191" s="50"/>
      <c r="O191" s="47"/>
      <c r="P191" s="50"/>
      <c r="Q191" s="47"/>
      <c r="R191" s="51"/>
    </row>
    <row r="192" spans="1:18" ht="12">
      <c r="A192" s="67"/>
      <c r="B192" s="45" t="s">
        <v>369</v>
      </c>
      <c r="C192" s="45" t="s">
        <v>11</v>
      </c>
      <c r="D192" s="45"/>
      <c r="E192" s="44" t="s">
        <v>229</v>
      </c>
      <c r="H192" s="46"/>
      <c r="I192" s="49"/>
      <c r="J192" s="50"/>
      <c r="K192" s="47"/>
      <c r="L192" s="48"/>
      <c r="M192" s="49"/>
      <c r="N192" s="50" t="s">
        <v>507</v>
      </c>
      <c r="O192" s="47" t="s">
        <v>513</v>
      </c>
      <c r="P192" s="50"/>
      <c r="Q192" s="47"/>
      <c r="R192" s="51"/>
    </row>
    <row r="193" spans="1:18" ht="12">
      <c r="A193" s="67"/>
      <c r="B193" s="45" t="s">
        <v>541</v>
      </c>
      <c r="C193" s="45" t="s">
        <v>8</v>
      </c>
      <c r="D193" s="45"/>
      <c r="E193" s="44" t="s">
        <v>229</v>
      </c>
      <c r="H193" s="46" t="s">
        <v>507</v>
      </c>
      <c r="I193" s="49" t="s">
        <v>513</v>
      </c>
      <c r="J193" s="50"/>
      <c r="K193" s="47"/>
      <c r="L193" s="48"/>
      <c r="M193" s="49"/>
      <c r="N193" s="50"/>
      <c r="O193" s="47"/>
      <c r="P193" s="50"/>
      <c r="Q193" s="47"/>
      <c r="R193" s="51"/>
    </row>
    <row r="194" spans="1:18" ht="12">
      <c r="A194" s="67"/>
      <c r="B194" s="45" t="s">
        <v>534</v>
      </c>
      <c r="C194" s="45" t="s">
        <v>37</v>
      </c>
      <c r="D194" s="45"/>
      <c r="E194" s="44" t="s">
        <v>536</v>
      </c>
      <c r="H194" s="46"/>
      <c r="I194" s="49"/>
      <c r="J194" s="50"/>
      <c r="K194" s="47"/>
      <c r="L194" s="48"/>
      <c r="M194" s="49"/>
      <c r="N194" s="50"/>
      <c r="O194" s="47"/>
      <c r="P194" s="50" t="s">
        <v>507</v>
      </c>
      <c r="Q194" s="47" t="s">
        <v>513</v>
      </c>
      <c r="R194" s="51"/>
    </row>
    <row r="195" spans="1:18" ht="12">
      <c r="A195" s="67"/>
      <c r="B195" s="45" t="s">
        <v>537</v>
      </c>
      <c r="C195" s="45" t="s">
        <v>538</v>
      </c>
      <c r="D195" s="45"/>
      <c r="E195" s="44" t="s">
        <v>229</v>
      </c>
      <c r="H195" s="46"/>
      <c r="I195" s="49"/>
      <c r="J195" s="50"/>
      <c r="K195" s="47"/>
      <c r="L195" s="48"/>
      <c r="M195" s="49"/>
      <c r="N195" s="50" t="s">
        <v>507</v>
      </c>
      <c r="O195" s="47" t="s">
        <v>513</v>
      </c>
      <c r="P195" s="50"/>
      <c r="Q195" s="47"/>
      <c r="R195" s="51"/>
    </row>
    <row r="196" spans="1:18" ht="12">
      <c r="A196" s="67"/>
      <c r="B196" s="45" t="s">
        <v>537</v>
      </c>
      <c r="C196" s="45" t="s">
        <v>8</v>
      </c>
      <c r="D196" s="45"/>
      <c r="E196" s="44" t="s">
        <v>229</v>
      </c>
      <c r="H196" s="46"/>
      <c r="I196" s="49"/>
      <c r="J196" s="50"/>
      <c r="K196" s="47"/>
      <c r="L196" s="48"/>
      <c r="M196" s="49"/>
      <c r="N196" s="50" t="s">
        <v>507</v>
      </c>
      <c r="O196" s="47" t="s">
        <v>513</v>
      </c>
      <c r="P196" s="50"/>
      <c r="Q196" s="47"/>
      <c r="R196" s="51"/>
    </row>
    <row r="197" spans="1:18" ht="12.75" thickBot="1">
      <c r="A197" s="5"/>
      <c r="B197" s="6" t="s">
        <v>535</v>
      </c>
      <c r="C197" s="6" t="s">
        <v>1</v>
      </c>
      <c r="D197" s="6"/>
      <c r="E197" s="7" t="s">
        <v>536</v>
      </c>
      <c r="H197" s="10"/>
      <c r="I197" s="24"/>
      <c r="J197" s="50"/>
      <c r="K197" s="11"/>
      <c r="L197" s="12"/>
      <c r="M197" s="24"/>
      <c r="N197" s="13"/>
      <c r="O197" s="11"/>
      <c r="P197" s="13" t="s">
        <v>507</v>
      </c>
      <c r="Q197" s="11" t="s">
        <v>513</v>
      </c>
      <c r="R197" s="14"/>
    </row>
    <row r="198" spans="1:18" ht="12.75" thickTop="1">
      <c r="A198" s="83"/>
      <c r="B198" s="72"/>
      <c r="C198" s="72"/>
      <c r="D198" s="72"/>
      <c r="E198" s="72"/>
      <c r="H198" s="28"/>
      <c r="I198" s="29"/>
      <c r="J198" s="28"/>
      <c r="K198" s="29"/>
      <c r="L198" s="28"/>
      <c r="M198" s="29"/>
      <c r="N198" s="28"/>
      <c r="O198" s="29"/>
      <c r="P198" s="28"/>
      <c r="Q198" s="29"/>
      <c r="R198" s="28"/>
    </row>
    <row r="199" spans="1:18" ht="26.25" customHeight="1" thickBot="1">
      <c r="A199" s="71" t="s">
        <v>90</v>
      </c>
      <c r="B199" s="72"/>
      <c r="C199" s="72"/>
      <c r="D199" s="72"/>
      <c r="E199" s="72"/>
      <c r="H199" s="70"/>
      <c r="I199" s="68"/>
      <c r="J199" s="70"/>
      <c r="K199" s="68"/>
      <c r="L199" s="70"/>
      <c r="M199" s="68"/>
      <c r="N199" s="70"/>
      <c r="O199" s="68"/>
      <c r="P199" s="70"/>
      <c r="Q199" s="68"/>
      <c r="R199" s="68"/>
    </row>
    <row r="200" spans="1:18" ht="13.5" thickBot="1" thickTop="1">
      <c r="A200" s="30" t="s">
        <v>210</v>
      </c>
      <c r="B200" s="73" t="s">
        <v>206</v>
      </c>
      <c r="C200" s="73" t="s">
        <v>207</v>
      </c>
      <c r="D200" s="73" t="s">
        <v>209</v>
      </c>
      <c r="E200" s="74" t="s">
        <v>212</v>
      </c>
      <c r="F200" s="15" t="s">
        <v>211</v>
      </c>
      <c r="G200" s="15" t="s">
        <v>208</v>
      </c>
      <c r="H200" s="75"/>
      <c r="I200" s="76"/>
      <c r="J200" s="75"/>
      <c r="K200" s="76"/>
      <c r="L200" s="75"/>
      <c r="M200" s="76"/>
      <c r="N200" s="75"/>
      <c r="O200" s="76"/>
      <c r="P200" s="75"/>
      <c r="Q200" s="76"/>
      <c r="R200" s="76"/>
    </row>
    <row r="201" spans="1:18" ht="12.75" thickTop="1">
      <c r="A201" s="33">
        <v>1</v>
      </c>
      <c r="B201" s="34" t="s">
        <v>150</v>
      </c>
      <c r="C201" s="34" t="s">
        <v>54</v>
      </c>
      <c r="D201" s="34">
        <v>85</v>
      </c>
      <c r="E201" s="35" t="s">
        <v>218</v>
      </c>
      <c r="F201" s="15">
        <v>9528</v>
      </c>
      <c r="G201" s="15" t="s">
        <v>90</v>
      </c>
      <c r="H201" s="55">
        <v>1</v>
      </c>
      <c r="I201" s="58">
        <f>IF(H201=1,100,IF(H201=2,90,IF(H201=3,85,IF(H201=4,82,IF(H201&gt;1,86-H201,0)))))</f>
        <v>100</v>
      </c>
      <c r="J201" s="79"/>
      <c r="K201" s="43"/>
      <c r="L201" s="57">
        <v>2</v>
      </c>
      <c r="M201" s="58">
        <f aca="true" t="shared" si="9" ref="M201:M210">IF(L201=1,100,IF(L201=2,90,IF(L201=3,85,IF(L201=4,82,IF(L201&gt;1,86-L201,0)))))</f>
        <v>90</v>
      </c>
      <c r="N201" s="79">
        <v>1</v>
      </c>
      <c r="O201" s="77">
        <f>IF(N201=1,100,IF(N201=2,90,IF(N201=3,85,IF(N201=4,82,IF(N201&gt;1,86-N201,0)))))</f>
        <v>100</v>
      </c>
      <c r="P201" s="79">
        <v>7</v>
      </c>
      <c r="Q201" s="43">
        <f aca="true" t="shared" si="10" ref="Q201:Q206">IF(P201=1,100,IF(P201=2,90,IF(P201=3,85,IF(P201=4,82,IF(P201&gt;1,86-P201,0)))))</f>
        <v>79</v>
      </c>
      <c r="R201" s="60">
        <f>I201+O201+M201</f>
        <v>290</v>
      </c>
    </row>
    <row r="202" spans="1:18" ht="12">
      <c r="A202" s="33">
        <v>2</v>
      </c>
      <c r="B202" s="34" t="s">
        <v>154</v>
      </c>
      <c r="C202" s="34" t="s">
        <v>4</v>
      </c>
      <c r="D202" s="34">
        <v>86</v>
      </c>
      <c r="E202" s="35" t="s">
        <v>218</v>
      </c>
      <c r="F202" s="15">
        <v>9522</v>
      </c>
      <c r="G202" s="15" t="s">
        <v>90</v>
      </c>
      <c r="H202" s="36"/>
      <c r="I202" s="43"/>
      <c r="J202" s="38">
        <v>1</v>
      </c>
      <c r="K202" s="43">
        <f>IF(J202=1,100,IF(J202=2,90,IF(J202=3,85,IF(J202=4,82,IF(J202&gt;1,86-J202,0)))))</f>
        <v>100</v>
      </c>
      <c r="L202" s="40">
        <v>7</v>
      </c>
      <c r="M202" s="41">
        <f t="shared" si="9"/>
        <v>79</v>
      </c>
      <c r="N202" s="38"/>
      <c r="O202" s="43"/>
      <c r="P202" s="38">
        <v>4</v>
      </c>
      <c r="Q202" s="43">
        <f t="shared" si="10"/>
        <v>82</v>
      </c>
      <c r="R202" s="42">
        <f>Q202+K202+M202</f>
        <v>261</v>
      </c>
    </row>
    <row r="203" spans="1:18" ht="12">
      <c r="A203" s="33">
        <v>3</v>
      </c>
      <c r="B203" s="34" t="s">
        <v>160</v>
      </c>
      <c r="C203" s="34" t="s">
        <v>89</v>
      </c>
      <c r="D203" s="34">
        <v>84</v>
      </c>
      <c r="E203" s="35" t="s">
        <v>218</v>
      </c>
      <c r="F203" s="15">
        <v>9517</v>
      </c>
      <c r="G203" s="15" t="s">
        <v>90</v>
      </c>
      <c r="H203" s="36"/>
      <c r="I203" s="43"/>
      <c r="J203" s="38">
        <v>4</v>
      </c>
      <c r="K203" s="43">
        <f>IF(J203=1,100,IF(J203=2,90,IF(J203=3,85,IF(J203=4,82,IF(J203&gt;1,86-J203,0)))))</f>
        <v>82</v>
      </c>
      <c r="L203" s="40">
        <v>3</v>
      </c>
      <c r="M203" s="41">
        <f t="shared" si="9"/>
        <v>85</v>
      </c>
      <c r="N203" s="38"/>
      <c r="O203" s="43"/>
      <c r="P203" s="38">
        <v>2</v>
      </c>
      <c r="Q203" s="43">
        <f t="shared" si="10"/>
        <v>90</v>
      </c>
      <c r="R203" s="42">
        <f>K203+M203+Q203</f>
        <v>257</v>
      </c>
    </row>
    <row r="204" spans="1:18" ht="12">
      <c r="A204" s="33">
        <v>4</v>
      </c>
      <c r="B204" s="34" t="s">
        <v>105</v>
      </c>
      <c r="C204" s="34" t="s">
        <v>10</v>
      </c>
      <c r="D204" s="34">
        <v>84</v>
      </c>
      <c r="E204" s="35" t="s">
        <v>224</v>
      </c>
      <c r="G204" s="15" t="s">
        <v>90</v>
      </c>
      <c r="H204" s="36"/>
      <c r="I204" s="43"/>
      <c r="J204" s="38">
        <v>3</v>
      </c>
      <c r="K204" s="43">
        <f>IF(J204=1,100,IF(J204=2,90,IF(J204=3,85,IF(J204=4,82,IF(J204&gt;1,86-J204,0)))))</f>
        <v>85</v>
      </c>
      <c r="L204" s="40">
        <v>8</v>
      </c>
      <c r="M204" s="41">
        <f t="shared" si="9"/>
        <v>78</v>
      </c>
      <c r="N204" s="38">
        <v>2</v>
      </c>
      <c r="O204" s="43">
        <f>IF(N204=1,100,IF(N204=2,90,IF(N204=3,85,IF(N204=4,82,IF(N204&gt;1,86-N204,0)))))</f>
        <v>90</v>
      </c>
      <c r="P204" s="38">
        <v>6</v>
      </c>
      <c r="Q204" s="43">
        <f t="shared" si="10"/>
        <v>80</v>
      </c>
      <c r="R204" s="42">
        <f>O204+K204+Q204</f>
        <v>255</v>
      </c>
    </row>
    <row r="205" spans="1:18" ht="12">
      <c r="A205" s="33">
        <v>5</v>
      </c>
      <c r="B205" s="34" t="s">
        <v>152</v>
      </c>
      <c r="C205" s="34" t="s">
        <v>85</v>
      </c>
      <c r="D205" s="34">
        <v>86</v>
      </c>
      <c r="E205" s="35" t="s">
        <v>218</v>
      </c>
      <c r="F205" s="15">
        <v>9523</v>
      </c>
      <c r="G205" s="15" t="s">
        <v>90</v>
      </c>
      <c r="H205" s="36"/>
      <c r="I205" s="41"/>
      <c r="J205" s="38"/>
      <c r="K205" s="43"/>
      <c r="L205" s="40">
        <v>5</v>
      </c>
      <c r="M205" s="41">
        <f t="shared" si="9"/>
        <v>81</v>
      </c>
      <c r="N205" s="38">
        <v>3</v>
      </c>
      <c r="O205" s="43">
        <f>IF(N205=1,100,IF(N205=2,90,IF(N205=3,85,IF(N205=4,82,IF(N205&gt;1,86-N205,0)))))</f>
        <v>85</v>
      </c>
      <c r="P205" s="38">
        <v>8</v>
      </c>
      <c r="Q205" s="43">
        <f t="shared" si="10"/>
        <v>78</v>
      </c>
      <c r="R205" s="42">
        <f>Q205+O205+M205</f>
        <v>244</v>
      </c>
    </row>
    <row r="206" spans="1:18" ht="12">
      <c r="A206" s="33">
        <v>6</v>
      </c>
      <c r="B206" s="34" t="s">
        <v>113</v>
      </c>
      <c r="C206" s="34" t="s">
        <v>10</v>
      </c>
      <c r="D206" s="34">
        <v>86</v>
      </c>
      <c r="E206" s="35" t="s">
        <v>217</v>
      </c>
      <c r="G206" s="15" t="s">
        <v>90</v>
      </c>
      <c r="H206" s="36">
        <v>4</v>
      </c>
      <c r="I206" s="41">
        <f>IF(H206=1,100,IF(H206=2,90,IF(H206=3,85,IF(H206=4,82,IF(H206&gt;1,86-H206,0)))))</f>
        <v>82</v>
      </c>
      <c r="J206" s="38"/>
      <c r="K206" s="43"/>
      <c r="L206" s="40">
        <v>9</v>
      </c>
      <c r="M206" s="41">
        <f t="shared" si="9"/>
        <v>77</v>
      </c>
      <c r="N206" s="38">
        <v>4</v>
      </c>
      <c r="O206" s="43">
        <f>IF(N206=1,100,IF(N206=2,90,IF(N206=3,85,IF(N206=4,82,IF(N206&gt;1,86-N206,0)))))</f>
        <v>82</v>
      </c>
      <c r="P206" s="38">
        <v>9</v>
      </c>
      <c r="Q206" s="43">
        <f t="shared" si="10"/>
        <v>77</v>
      </c>
      <c r="R206" s="42">
        <f>O206+M206+I206</f>
        <v>241</v>
      </c>
    </row>
    <row r="207" spans="1:18" ht="12">
      <c r="A207" s="33">
        <v>7</v>
      </c>
      <c r="B207" s="34" t="s">
        <v>175</v>
      </c>
      <c r="C207" s="34" t="s">
        <v>54</v>
      </c>
      <c r="D207" s="34">
        <v>85</v>
      </c>
      <c r="E207" s="35" t="s">
        <v>217</v>
      </c>
      <c r="G207" s="15" t="s">
        <v>90</v>
      </c>
      <c r="H207" s="36">
        <v>5</v>
      </c>
      <c r="I207" s="43">
        <f>IF(H207=1,100,IF(H207=2,90,IF(H207=3,85,IF(H207=4,82,IF(H207&gt;1,86-H207,0)))))</f>
        <v>81</v>
      </c>
      <c r="J207" s="38">
        <v>5</v>
      </c>
      <c r="K207" s="43">
        <f>IF(J207=1,100,IF(J207=2,90,IF(J207=3,85,IF(J207=4,82,IF(J207&gt;1,86-J207,0)))))</f>
        <v>81</v>
      </c>
      <c r="L207" s="40">
        <v>12</v>
      </c>
      <c r="M207" s="41">
        <f t="shared" si="9"/>
        <v>74</v>
      </c>
      <c r="N207" s="38"/>
      <c r="O207" s="43"/>
      <c r="P207" s="38"/>
      <c r="Q207" s="43"/>
      <c r="R207" s="42">
        <f>K207+I207+M207</f>
        <v>236</v>
      </c>
    </row>
    <row r="208" spans="1:18" ht="12">
      <c r="A208" s="33">
        <v>8</v>
      </c>
      <c r="B208" s="34" t="s">
        <v>149</v>
      </c>
      <c r="C208" s="34" t="s">
        <v>54</v>
      </c>
      <c r="D208" s="34">
        <v>84</v>
      </c>
      <c r="E208" s="35" t="s">
        <v>218</v>
      </c>
      <c r="F208" s="15">
        <v>9515</v>
      </c>
      <c r="G208" s="15" t="s">
        <v>90</v>
      </c>
      <c r="H208" s="36"/>
      <c r="I208" s="41"/>
      <c r="J208" s="38"/>
      <c r="K208" s="43"/>
      <c r="L208" s="40">
        <v>1</v>
      </c>
      <c r="M208" s="41">
        <f t="shared" si="9"/>
        <v>100</v>
      </c>
      <c r="N208" s="38"/>
      <c r="O208" s="43"/>
      <c r="P208" s="38">
        <v>1</v>
      </c>
      <c r="Q208" s="43">
        <f>IF(P208=1,100,IF(P208=2,90,IF(P208=3,85,IF(P208=4,82,IF(P208&gt;1,86-P208,0)))))</f>
        <v>100</v>
      </c>
      <c r="R208" s="42">
        <f>Q208+M208</f>
        <v>200</v>
      </c>
    </row>
    <row r="209" spans="1:18" ht="12">
      <c r="A209" s="33">
        <v>9</v>
      </c>
      <c r="B209" s="34" t="s">
        <v>151</v>
      </c>
      <c r="C209" s="34" t="s">
        <v>24</v>
      </c>
      <c r="D209" s="34">
        <v>85</v>
      </c>
      <c r="E209" s="35" t="s">
        <v>218</v>
      </c>
      <c r="F209" s="15">
        <v>9526</v>
      </c>
      <c r="G209" s="15" t="s">
        <v>90</v>
      </c>
      <c r="H209" s="36">
        <v>2</v>
      </c>
      <c r="I209" s="43">
        <f>IF(H209=1,100,IF(H209=2,90,IF(H209=3,85,IF(H209=4,82,IF(H209&gt;1,86-H209,0)))))</f>
        <v>90</v>
      </c>
      <c r="J209" s="38"/>
      <c r="K209" s="43"/>
      <c r="L209" s="40">
        <v>4</v>
      </c>
      <c r="M209" s="41">
        <f t="shared" si="9"/>
        <v>82</v>
      </c>
      <c r="N209" s="38"/>
      <c r="O209" s="43"/>
      <c r="P209" s="38"/>
      <c r="Q209" s="43"/>
      <c r="R209" s="42">
        <f>M209+I209</f>
        <v>172</v>
      </c>
    </row>
    <row r="210" spans="1:18" ht="12">
      <c r="A210" s="33">
        <v>10</v>
      </c>
      <c r="B210" s="34" t="s">
        <v>153</v>
      </c>
      <c r="C210" s="34" t="s">
        <v>88</v>
      </c>
      <c r="D210" s="34">
        <v>86</v>
      </c>
      <c r="E210" s="35" t="s">
        <v>218</v>
      </c>
      <c r="F210" s="15">
        <v>9521</v>
      </c>
      <c r="G210" s="15" t="s">
        <v>90</v>
      </c>
      <c r="H210" s="36"/>
      <c r="I210" s="43"/>
      <c r="J210" s="38">
        <v>2</v>
      </c>
      <c r="K210" s="43">
        <f>IF(J210=1,100,IF(J210=2,90,IF(J210=3,85,IF(J210=4,82,IF(J210&gt;1,86-J210,0)))))</f>
        <v>90</v>
      </c>
      <c r="L210" s="40">
        <v>6</v>
      </c>
      <c r="M210" s="41">
        <f t="shared" si="9"/>
        <v>80</v>
      </c>
      <c r="N210" s="38"/>
      <c r="O210" s="43"/>
      <c r="P210" s="38"/>
      <c r="Q210" s="43"/>
      <c r="R210" s="42">
        <f>M210+K210</f>
        <v>170</v>
      </c>
    </row>
    <row r="211" spans="1:18" ht="12">
      <c r="A211" s="33">
        <v>11</v>
      </c>
      <c r="B211" s="34" t="s">
        <v>265</v>
      </c>
      <c r="C211" s="34" t="s">
        <v>266</v>
      </c>
      <c r="D211" s="34"/>
      <c r="E211" s="35" t="s">
        <v>214</v>
      </c>
      <c r="G211" s="15" t="s">
        <v>90</v>
      </c>
      <c r="H211" s="36">
        <v>3</v>
      </c>
      <c r="I211" s="41">
        <f>IF(H211=1,100,IF(H211=2,90,IF(H211=3,85,IF(H211=4,82,IF(H211&gt;1,86-H211,0)))))</f>
        <v>85</v>
      </c>
      <c r="J211" s="38"/>
      <c r="K211" s="43"/>
      <c r="L211" s="40"/>
      <c r="M211" s="43"/>
      <c r="N211" s="38"/>
      <c r="O211" s="43"/>
      <c r="P211" s="38"/>
      <c r="Q211" s="43"/>
      <c r="R211" s="42">
        <f>I211</f>
        <v>85</v>
      </c>
    </row>
    <row r="212" spans="1:18" ht="13.5" customHeight="1">
      <c r="A212" s="33">
        <v>12</v>
      </c>
      <c r="B212" s="34" t="s">
        <v>158</v>
      </c>
      <c r="C212" s="34" t="s">
        <v>10</v>
      </c>
      <c r="D212" s="34"/>
      <c r="E212" s="35" t="s">
        <v>553</v>
      </c>
      <c r="H212" s="36"/>
      <c r="I212" s="41"/>
      <c r="J212" s="38"/>
      <c r="K212" s="43"/>
      <c r="L212" s="40"/>
      <c r="M212" s="43"/>
      <c r="N212" s="38"/>
      <c r="O212" s="43"/>
      <c r="P212" s="38">
        <v>3</v>
      </c>
      <c r="Q212" s="43">
        <f>IF(P212=1,100,IF(P212=2,90,IF(P212=3,85,IF(P212=4,82,IF(P212&gt;1,86-P212,0)))))</f>
        <v>85</v>
      </c>
      <c r="R212" s="42">
        <f>Q212</f>
        <v>85</v>
      </c>
    </row>
    <row r="213" spans="1:18" ht="13.5" customHeight="1">
      <c r="A213" s="33">
        <v>13</v>
      </c>
      <c r="B213" s="34" t="s">
        <v>267</v>
      </c>
      <c r="C213" s="34" t="s">
        <v>11</v>
      </c>
      <c r="D213" s="34"/>
      <c r="E213" s="35" t="s">
        <v>268</v>
      </c>
      <c r="G213" s="15" t="s">
        <v>90</v>
      </c>
      <c r="H213" s="36">
        <v>6</v>
      </c>
      <c r="I213" s="41">
        <f>IF(H213=1,100,IF(H213=2,90,IF(H213=3,85,IF(H213=4,82,IF(H213&gt;1,86-H213,0)))))</f>
        <v>80</v>
      </c>
      <c r="J213" s="38"/>
      <c r="K213" s="43"/>
      <c r="L213" s="40"/>
      <c r="M213" s="43"/>
      <c r="N213" s="38"/>
      <c r="O213" s="43"/>
      <c r="P213" s="38"/>
      <c r="Q213" s="43"/>
      <c r="R213" s="42">
        <f>I213</f>
        <v>80</v>
      </c>
    </row>
    <row r="214" spans="1:18" ht="13.5" customHeight="1">
      <c r="A214" s="33">
        <v>14</v>
      </c>
      <c r="B214" s="34" t="s">
        <v>269</v>
      </c>
      <c r="C214" s="34" t="s">
        <v>82</v>
      </c>
      <c r="D214" s="34"/>
      <c r="E214" s="35" t="s">
        <v>268</v>
      </c>
      <c r="G214" s="15" t="s">
        <v>90</v>
      </c>
      <c r="H214" s="38">
        <v>7</v>
      </c>
      <c r="I214" s="43">
        <f>IF(H214=1,100,IF(H214=2,90,IF(H214=3,85,IF(H214=4,82,IF(H214&gt;1,86-H214,0)))))</f>
        <v>79</v>
      </c>
      <c r="J214" s="38"/>
      <c r="K214" s="43"/>
      <c r="L214" s="40"/>
      <c r="M214" s="41"/>
      <c r="N214" s="38"/>
      <c r="O214" s="43"/>
      <c r="P214" s="38"/>
      <c r="Q214" s="43"/>
      <c r="R214" s="42">
        <f>I214</f>
        <v>79</v>
      </c>
    </row>
    <row r="215" spans="1:18" ht="13.5" customHeight="1">
      <c r="A215" s="33">
        <v>15</v>
      </c>
      <c r="B215" s="45" t="s">
        <v>107</v>
      </c>
      <c r="C215" s="45" t="s">
        <v>6</v>
      </c>
      <c r="D215" s="45"/>
      <c r="E215" s="35" t="s">
        <v>215</v>
      </c>
      <c r="G215" s="15" t="s">
        <v>90</v>
      </c>
      <c r="H215" s="46"/>
      <c r="I215" s="49"/>
      <c r="J215" s="38"/>
      <c r="K215" s="43"/>
      <c r="L215" s="38">
        <v>10</v>
      </c>
      <c r="M215" s="43">
        <f>IF(L215=1,100,IF(L215=2,90,IF(L215=3,85,IF(L215=4,82,IF(L215&gt;1,86-L215,0)))))</f>
        <v>76</v>
      </c>
      <c r="N215" s="38"/>
      <c r="O215" s="43"/>
      <c r="P215" s="38"/>
      <c r="Q215" s="43"/>
      <c r="R215" s="51">
        <f>M215</f>
        <v>76</v>
      </c>
    </row>
    <row r="216" spans="1:18" ht="13.5" customHeight="1">
      <c r="A216" s="33">
        <v>16</v>
      </c>
      <c r="B216" s="45" t="s">
        <v>554</v>
      </c>
      <c r="C216" s="45" t="s">
        <v>10</v>
      </c>
      <c r="D216" s="45"/>
      <c r="E216" s="35" t="s">
        <v>555</v>
      </c>
      <c r="H216" s="46"/>
      <c r="I216" s="49"/>
      <c r="J216" s="38"/>
      <c r="K216" s="43"/>
      <c r="L216" s="38"/>
      <c r="M216" s="43"/>
      <c r="N216" s="38"/>
      <c r="O216" s="43"/>
      <c r="P216" s="38">
        <v>10</v>
      </c>
      <c r="Q216" s="43">
        <f>IF(P216=1,100,IF(P216=2,90,IF(P216=3,85,IF(P216=4,82,IF(P216&gt;1,86-P216,0)))))</f>
        <v>76</v>
      </c>
      <c r="R216" s="51">
        <f>Q216</f>
        <v>76</v>
      </c>
    </row>
    <row r="217" spans="1:18" ht="13.5" customHeight="1">
      <c r="A217" s="33">
        <v>17</v>
      </c>
      <c r="B217" s="45" t="s">
        <v>556</v>
      </c>
      <c r="C217" s="45" t="s">
        <v>11</v>
      </c>
      <c r="D217" s="45"/>
      <c r="E217" s="35" t="s">
        <v>555</v>
      </c>
      <c r="H217" s="46"/>
      <c r="I217" s="49"/>
      <c r="J217" s="38"/>
      <c r="K217" s="43"/>
      <c r="L217" s="38"/>
      <c r="M217" s="43"/>
      <c r="N217" s="38"/>
      <c r="O217" s="43"/>
      <c r="P217" s="38">
        <v>11</v>
      </c>
      <c r="Q217" s="43">
        <f>IF(P217=1,100,IF(P217=2,90,IF(P217=3,85,IF(P217=4,82,IF(P217&gt;1,86-P217,0)))))</f>
        <v>75</v>
      </c>
      <c r="R217" s="51">
        <f>Q217</f>
        <v>75</v>
      </c>
    </row>
    <row r="218" spans="1:18" ht="13.5" customHeight="1">
      <c r="A218" s="33">
        <v>18</v>
      </c>
      <c r="B218" s="45" t="s">
        <v>123</v>
      </c>
      <c r="C218" s="45" t="s">
        <v>37</v>
      </c>
      <c r="D218" s="45">
        <v>85</v>
      </c>
      <c r="E218" s="35" t="s">
        <v>225</v>
      </c>
      <c r="G218" s="15" t="s">
        <v>90</v>
      </c>
      <c r="H218" s="46"/>
      <c r="I218" s="49"/>
      <c r="J218" s="38"/>
      <c r="K218" s="43"/>
      <c r="L218" s="38">
        <v>11</v>
      </c>
      <c r="M218" s="43">
        <f>IF(L218=1,100,IF(L218=2,90,IF(L218=3,85,IF(L218=4,82,IF(L218&gt;1,86-L218,0)))))</f>
        <v>75</v>
      </c>
      <c r="N218" s="38"/>
      <c r="O218" s="43"/>
      <c r="P218" s="38"/>
      <c r="Q218" s="43"/>
      <c r="R218" s="51">
        <f>M218</f>
        <v>75</v>
      </c>
    </row>
    <row r="219" spans="1:18" ht="13.5" customHeight="1">
      <c r="A219" s="67"/>
      <c r="B219" s="45" t="s">
        <v>546</v>
      </c>
      <c r="C219" s="45" t="s">
        <v>85</v>
      </c>
      <c r="D219" s="45"/>
      <c r="E219" s="35" t="s">
        <v>268</v>
      </c>
      <c r="H219" s="46" t="s">
        <v>507</v>
      </c>
      <c r="I219" s="49" t="s">
        <v>513</v>
      </c>
      <c r="J219" s="38"/>
      <c r="K219" s="43"/>
      <c r="L219" s="38"/>
      <c r="M219" s="43"/>
      <c r="N219" s="38"/>
      <c r="O219" s="43"/>
      <c r="P219" s="38"/>
      <c r="Q219" s="43"/>
      <c r="R219" s="51"/>
    </row>
    <row r="220" spans="1:18" ht="13.5" customHeight="1">
      <c r="A220" s="67"/>
      <c r="B220" s="45" t="s">
        <v>176</v>
      </c>
      <c r="C220" s="45" t="s">
        <v>54</v>
      </c>
      <c r="D220" s="45"/>
      <c r="E220" s="35" t="s">
        <v>218</v>
      </c>
      <c r="H220" s="46"/>
      <c r="I220" s="49"/>
      <c r="J220" s="38"/>
      <c r="K220" s="43"/>
      <c r="L220" s="38"/>
      <c r="M220" s="43"/>
      <c r="N220" s="38"/>
      <c r="O220" s="43"/>
      <c r="P220" s="38" t="s">
        <v>507</v>
      </c>
      <c r="Q220" s="43" t="s">
        <v>513</v>
      </c>
      <c r="R220" s="51"/>
    </row>
    <row r="221" spans="1:18" ht="13.5" customHeight="1">
      <c r="A221" s="67"/>
      <c r="B221" s="45" t="s">
        <v>547</v>
      </c>
      <c r="C221" s="45" t="s">
        <v>120</v>
      </c>
      <c r="D221" s="45"/>
      <c r="E221" s="35" t="s">
        <v>268</v>
      </c>
      <c r="H221" s="46" t="s">
        <v>507</v>
      </c>
      <c r="I221" s="49" t="s">
        <v>513</v>
      </c>
      <c r="J221" s="38"/>
      <c r="K221" s="43"/>
      <c r="L221" s="38"/>
      <c r="M221" s="43"/>
      <c r="N221" s="38"/>
      <c r="O221" s="43"/>
      <c r="P221" s="38"/>
      <c r="Q221" s="43"/>
      <c r="R221" s="51"/>
    </row>
    <row r="222" spans="1:18" ht="13.5" customHeight="1">
      <c r="A222" s="67"/>
      <c r="B222" s="45" t="s">
        <v>549</v>
      </c>
      <c r="C222" s="45" t="s">
        <v>109</v>
      </c>
      <c r="D222" s="45"/>
      <c r="E222" s="35" t="s">
        <v>268</v>
      </c>
      <c r="H222" s="38" t="s">
        <v>507</v>
      </c>
      <c r="I222" s="49" t="s">
        <v>513</v>
      </c>
      <c r="J222" s="38"/>
      <c r="K222" s="43"/>
      <c r="L222" s="38"/>
      <c r="M222" s="43"/>
      <c r="N222" s="38"/>
      <c r="O222" s="43"/>
      <c r="P222" s="38"/>
      <c r="Q222" s="43"/>
      <c r="R222" s="51"/>
    </row>
    <row r="223" spans="1:18" ht="13.5" customHeight="1">
      <c r="A223" s="67"/>
      <c r="B223" s="45" t="s">
        <v>548</v>
      </c>
      <c r="C223" s="45" t="s">
        <v>54</v>
      </c>
      <c r="D223" s="45"/>
      <c r="E223" s="35" t="s">
        <v>268</v>
      </c>
      <c r="H223" s="38" t="s">
        <v>507</v>
      </c>
      <c r="I223" s="49" t="s">
        <v>513</v>
      </c>
      <c r="J223" s="38"/>
      <c r="K223" s="43"/>
      <c r="L223" s="38"/>
      <c r="M223" s="43"/>
      <c r="N223" s="38"/>
      <c r="O223" s="43"/>
      <c r="P223" s="38"/>
      <c r="Q223" s="43"/>
      <c r="R223" s="51"/>
    </row>
    <row r="224" spans="1:18" ht="13.5" customHeight="1">
      <c r="A224" s="67"/>
      <c r="B224" s="45" t="s">
        <v>544</v>
      </c>
      <c r="C224" s="45" t="s">
        <v>256</v>
      </c>
      <c r="D224" s="45"/>
      <c r="E224" s="35" t="s">
        <v>268</v>
      </c>
      <c r="H224" s="38" t="s">
        <v>507</v>
      </c>
      <c r="I224" s="49" t="s">
        <v>513</v>
      </c>
      <c r="J224" s="38"/>
      <c r="K224" s="43"/>
      <c r="L224" s="38"/>
      <c r="M224" s="43"/>
      <c r="N224" s="38"/>
      <c r="O224" s="43"/>
      <c r="P224" s="38"/>
      <c r="Q224" s="43"/>
      <c r="R224" s="51"/>
    </row>
    <row r="225" spans="1:18" ht="13.5" customHeight="1">
      <c r="A225" s="67"/>
      <c r="B225" s="45" t="s">
        <v>545</v>
      </c>
      <c r="C225" s="45" t="s">
        <v>10</v>
      </c>
      <c r="D225" s="45"/>
      <c r="E225" s="35" t="s">
        <v>550</v>
      </c>
      <c r="H225" s="38" t="s">
        <v>507</v>
      </c>
      <c r="I225" s="49" t="s">
        <v>513</v>
      </c>
      <c r="J225" s="38"/>
      <c r="K225" s="43"/>
      <c r="L225" s="38"/>
      <c r="M225" s="43"/>
      <c r="N225" s="38"/>
      <c r="O225" s="43"/>
      <c r="P225" s="38"/>
      <c r="Q225" s="43"/>
      <c r="R225" s="51"/>
    </row>
    <row r="226" spans="1:18" ht="13.5" customHeight="1">
      <c r="A226" s="67"/>
      <c r="B226" s="45" t="s">
        <v>542</v>
      </c>
      <c r="C226" s="45" t="s">
        <v>109</v>
      </c>
      <c r="D226" s="45"/>
      <c r="E226" s="35" t="s">
        <v>268</v>
      </c>
      <c r="H226" s="46" t="s">
        <v>507</v>
      </c>
      <c r="I226" s="49" t="s">
        <v>513</v>
      </c>
      <c r="J226" s="38"/>
      <c r="K226" s="43"/>
      <c r="L226" s="38"/>
      <c r="M226" s="43"/>
      <c r="N226" s="38"/>
      <c r="O226" s="43"/>
      <c r="P226" s="38"/>
      <c r="Q226" s="43"/>
      <c r="R226" s="51"/>
    </row>
    <row r="227" spans="1:18" ht="13.5" customHeight="1" thickBot="1">
      <c r="A227" s="5"/>
      <c r="B227" s="6" t="s">
        <v>543</v>
      </c>
      <c r="C227" s="6" t="s">
        <v>118</v>
      </c>
      <c r="D227" s="6"/>
      <c r="E227" s="7" t="s">
        <v>268</v>
      </c>
      <c r="H227" s="46" t="s">
        <v>507</v>
      </c>
      <c r="I227" s="49" t="s">
        <v>513</v>
      </c>
      <c r="J227" s="38"/>
      <c r="K227" s="43"/>
      <c r="L227" s="48"/>
      <c r="M227" s="49"/>
      <c r="N227" s="38"/>
      <c r="O227" s="43"/>
      <c r="P227" s="38"/>
      <c r="Q227" s="43"/>
      <c r="R227" s="51"/>
    </row>
    <row r="228" spans="1:18" ht="12.75" thickTop="1">
      <c r="A228" s="83"/>
      <c r="B228" s="72"/>
      <c r="C228" s="72"/>
      <c r="D228" s="72"/>
      <c r="E228" s="72"/>
      <c r="H228" s="28"/>
      <c r="I228" s="29"/>
      <c r="J228" s="28"/>
      <c r="K228" s="29"/>
      <c r="L228" s="28"/>
      <c r="M228" s="29"/>
      <c r="N228" s="28"/>
      <c r="O228" s="29"/>
      <c r="P228" s="28"/>
      <c r="Q228" s="29"/>
      <c r="R228" s="29"/>
    </row>
    <row r="229" spans="1:18" ht="26.25" customHeight="1" thickBot="1">
      <c r="A229" s="71" t="s">
        <v>65</v>
      </c>
      <c r="B229" s="72"/>
      <c r="C229" s="72"/>
      <c r="D229" s="72"/>
      <c r="E229" s="72"/>
      <c r="H229" s="70"/>
      <c r="I229" s="68"/>
      <c r="J229" s="70"/>
      <c r="K229" s="68"/>
      <c r="L229" s="70"/>
      <c r="M229" s="68"/>
      <c r="N229" s="70"/>
      <c r="O229" s="68"/>
      <c r="P229" s="70"/>
      <c r="Q229" s="68"/>
      <c r="R229" s="68"/>
    </row>
    <row r="230" spans="1:18" ht="13.5" thickBot="1" thickTop="1">
      <c r="A230" s="30" t="s">
        <v>210</v>
      </c>
      <c r="B230" s="73" t="s">
        <v>206</v>
      </c>
      <c r="C230" s="73" t="s">
        <v>207</v>
      </c>
      <c r="D230" s="73" t="s">
        <v>209</v>
      </c>
      <c r="E230" s="74" t="s">
        <v>212</v>
      </c>
      <c r="F230" s="15" t="s">
        <v>211</v>
      </c>
      <c r="G230" s="15" t="s">
        <v>208</v>
      </c>
      <c r="H230" s="75"/>
      <c r="I230" s="76"/>
      <c r="J230" s="75"/>
      <c r="K230" s="76"/>
      <c r="L230" s="75"/>
      <c r="M230" s="76"/>
      <c r="N230" s="75"/>
      <c r="O230" s="76"/>
      <c r="P230" s="75"/>
      <c r="Q230" s="76"/>
      <c r="R230" s="76"/>
    </row>
    <row r="231" spans="1:18" ht="12.75" thickTop="1">
      <c r="A231" s="33">
        <v>1</v>
      </c>
      <c r="B231" s="34" t="s">
        <v>176</v>
      </c>
      <c r="C231" s="34" t="s">
        <v>54</v>
      </c>
      <c r="D231" s="34"/>
      <c r="E231" s="35" t="s">
        <v>222</v>
      </c>
      <c r="G231" s="15" t="s">
        <v>65</v>
      </c>
      <c r="H231" s="55">
        <v>3</v>
      </c>
      <c r="I231" s="58">
        <f aca="true" t="shared" si="11" ref="I231:I236">IF(H231=1,100,IF(H231=2,90,IF(H231=3,85,IF(H231=4,82,IF(H231&gt;1,86-H231,0)))))</f>
        <v>85</v>
      </c>
      <c r="J231" s="79">
        <v>2</v>
      </c>
      <c r="K231" s="77">
        <f>IF(J231=1,100,IF(J231=2,90,IF(J231=3,85,IF(J231=4,82,IF(J231&gt;1,86-J231,0)))))</f>
        <v>90</v>
      </c>
      <c r="L231" s="57">
        <v>2</v>
      </c>
      <c r="M231" s="58">
        <f>IF(L231=1,100,IF(L231=2,90,IF(L231=3,85,IF(L231=4,82,IF(L231&gt;1,86-L231,0)))))</f>
        <v>90</v>
      </c>
      <c r="N231" s="79"/>
      <c r="O231" s="77"/>
      <c r="P231" s="79">
        <v>1</v>
      </c>
      <c r="Q231" s="77">
        <f>IF(P231=1,100,IF(P231=2,90,IF(P231=3,85,IF(P231=4,82,IF(P231&gt;1,86-P231,0)))))</f>
        <v>100</v>
      </c>
      <c r="R231" s="60">
        <f>Q231+K231+M231</f>
        <v>280</v>
      </c>
    </row>
    <row r="232" spans="1:18" ht="12">
      <c r="A232" s="33">
        <v>2</v>
      </c>
      <c r="B232" s="34" t="s">
        <v>181</v>
      </c>
      <c r="C232" s="34" t="s">
        <v>54</v>
      </c>
      <c r="D232" s="34">
        <v>75</v>
      </c>
      <c r="E232" s="35" t="s">
        <v>217</v>
      </c>
      <c r="G232" s="15" t="s">
        <v>65</v>
      </c>
      <c r="H232" s="36"/>
      <c r="I232" s="41"/>
      <c r="J232" s="38">
        <v>1</v>
      </c>
      <c r="K232" s="43">
        <f>IF(J232=1,100,IF(J232=2,90,IF(J232=3,85,IF(J232=4,82,IF(J232&gt;1,86-J232,0)))))</f>
        <v>100</v>
      </c>
      <c r="L232" s="40">
        <v>1</v>
      </c>
      <c r="M232" s="41">
        <f>IF(L232=1,100,IF(L232=2,90,IF(L232=3,85,IF(L232=4,82,IF(L232&gt;1,86-L232,0)))))</f>
        <v>100</v>
      </c>
      <c r="N232" s="38"/>
      <c r="O232" s="43"/>
      <c r="P232" s="38"/>
      <c r="Q232" s="43"/>
      <c r="R232" s="42">
        <f>M232+K232</f>
        <v>200</v>
      </c>
    </row>
    <row r="233" spans="1:18" ht="12">
      <c r="A233" s="33">
        <v>3</v>
      </c>
      <c r="B233" s="34" t="s">
        <v>276</v>
      </c>
      <c r="C233" s="34" t="s">
        <v>277</v>
      </c>
      <c r="D233" s="34"/>
      <c r="E233" s="35" t="s">
        <v>217</v>
      </c>
      <c r="H233" s="36">
        <v>2</v>
      </c>
      <c r="I233" s="41">
        <f t="shared" si="11"/>
        <v>90</v>
      </c>
      <c r="J233" s="38"/>
      <c r="K233" s="43"/>
      <c r="L233" s="40"/>
      <c r="M233" s="41"/>
      <c r="N233" s="38">
        <v>1</v>
      </c>
      <c r="O233" s="43">
        <f>IF(N233=1,100,IF(N233=2,90,IF(N233=3,85,IF(N233=4,82,IF(N233&gt;1,86-N233,0)))))</f>
        <v>100</v>
      </c>
      <c r="P233" s="38"/>
      <c r="Q233" s="43"/>
      <c r="R233" s="42">
        <f>O233+I233</f>
        <v>190</v>
      </c>
    </row>
    <row r="234" spans="1:18" ht="12">
      <c r="A234" s="33">
        <v>4</v>
      </c>
      <c r="B234" s="34" t="s">
        <v>275</v>
      </c>
      <c r="C234" s="34" t="s">
        <v>10</v>
      </c>
      <c r="D234" s="34"/>
      <c r="E234" s="35" t="s">
        <v>218</v>
      </c>
      <c r="H234" s="36">
        <v>1</v>
      </c>
      <c r="I234" s="41">
        <f t="shared" si="11"/>
        <v>100</v>
      </c>
      <c r="J234" s="38"/>
      <c r="K234" s="43"/>
      <c r="L234" s="40"/>
      <c r="M234" s="41"/>
      <c r="N234" s="38"/>
      <c r="O234" s="43"/>
      <c r="P234" s="38"/>
      <c r="Q234" s="43"/>
      <c r="R234" s="42">
        <f>I234</f>
        <v>100</v>
      </c>
    </row>
    <row r="235" spans="1:18" ht="12">
      <c r="A235" s="33">
        <v>5</v>
      </c>
      <c r="B235" s="34" t="s">
        <v>467</v>
      </c>
      <c r="C235" s="34" t="s">
        <v>248</v>
      </c>
      <c r="D235" s="34"/>
      <c r="E235" s="35" t="s">
        <v>217</v>
      </c>
      <c r="H235" s="36"/>
      <c r="I235" s="41"/>
      <c r="J235" s="38">
        <v>3</v>
      </c>
      <c r="K235" s="43">
        <f>IF(J235=1,100,IF(J235=2,90,IF(J235=3,85,IF(J235=4,82,IF(J235&gt;1,86-J235,0)))))</f>
        <v>85</v>
      </c>
      <c r="L235" s="40"/>
      <c r="M235" s="41"/>
      <c r="N235" s="38"/>
      <c r="O235" s="43"/>
      <c r="P235" s="38"/>
      <c r="Q235" s="43"/>
      <c r="R235" s="42">
        <f>K235</f>
        <v>85</v>
      </c>
    </row>
    <row r="236" spans="1:18" s="62" customFormat="1" ht="12.75" thickBot="1">
      <c r="A236" s="5">
        <v>6</v>
      </c>
      <c r="B236" s="6" t="s">
        <v>278</v>
      </c>
      <c r="C236" s="6" t="s">
        <v>279</v>
      </c>
      <c r="D236" s="6"/>
      <c r="E236" s="7" t="s">
        <v>217</v>
      </c>
      <c r="F236" s="27"/>
      <c r="G236" s="27"/>
      <c r="H236" s="10">
        <v>4</v>
      </c>
      <c r="I236" s="24">
        <f t="shared" si="11"/>
        <v>82</v>
      </c>
      <c r="J236" s="13"/>
      <c r="K236" s="11"/>
      <c r="L236" s="12"/>
      <c r="M236" s="24"/>
      <c r="N236" s="13"/>
      <c r="O236" s="11"/>
      <c r="P236" s="13"/>
      <c r="Q236" s="43"/>
      <c r="R236" s="14">
        <f>I236</f>
        <v>82</v>
      </c>
    </row>
    <row r="237" spans="1:18" s="62" customFormat="1" ht="26.25" customHeight="1" thickBot="1" thickTop="1">
      <c r="A237" s="86" t="s">
        <v>34</v>
      </c>
      <c r="B237" s="69"/>
      <c r="C237" s="69"/>
      <c r="D237" s="69"/>
      <c r="E237" s="69"/>
      <c r="H237" s="70"/>
      <c r="I237" s="68"/>
      <c r="J237" s="70"/>
      <c r="K237" s="68"/>
      <c r="L237" s="70"/>
      <c r="M237" s="68"/>
      <c r="N237" s="70"/>
      <c r="O237" s="68"/>
      <c r="P237" s="70"/>
      <c r="Q237" s="68"/>
      <c r="R237" s="68"/>
    </row>
    <row r="238" spans="1:18" ht="13.5" thickBot="1" thickTop="1">
      <c r="A238" s="30" t="s">
        <v>210</v>
      </c>
      <c r="B238" s="73" t="s">
        <v>206</v>
      </c>
      <c r="C238" s="73" t="s">
        <v>207</v>
      </c>
      <c r="D238" s="73" t="s">
        <v>209</v>
      </c>
      <c r="E238" s="74" t="s">
        <v>212</v>
      </c>
      <c r="F238" s="15" t="s">
        <v>211</v>
      </c>
      <c r="G238" s="15" t="s">
        <v>208</v>
      </c>
      <c r="H238" s="75"/>
      <c r="I238" s="76"/>
      <c r="J238" s="75"/>
      <c r="K238" s="76"/>
      <c r="L238" s="75"/>
      <c r="M238" s="76"/>
      <c r="N238" s="75"/>
      <c r="O238" s="76"/>
      <c r="P238" s="75"/>
      <c r="Q238" s="76"/>
      <c r="R238" s="76"/>
    </row>
    <row r="239" spans="1:18" ht="12.75" thickTop="1">
      <c r="A239" s="33">
        <v>1</v>
      </c>
      <c r="B239" s="34" t="s">
        <v>154</v>
      </c>
      <c r="C239" s="34" t="s">
        <v>40</v>
      </c>
      <c r="D239" s="34">
        <v>55</v>
      </c>
      <c r="E239" s="35" t="s">
        <v>218</v>
      </c>
      <c r="F239" s="15">
        <v>9512</v>
      </c>
      <c r="G239" s="15" t="s">
        <v>34</v>
      </c>
      <c r="H239" s="55"/>
      <c r="I239" s="58"/>
      <c r="J239" s="79">
        <v>1</v>
      </c>
      <c r="K239" s="77">
        <f aca="true" t="shared" si="12" ref="K239:K246">IF(J239=1,100,IF(J239=2,90,IF(J239=3,85,IF(J239=4,82,IF(J239&gt;1,86-J239,0)))))</f>
        <v>100</v>
      </c>
      <c r="L239" s="57">
        <v>1</v>
      </c>
      <c r="M239" s="58">
        <f>IF(L239=1,100,IF(L239=2,90,IF(L239=3,85,IF(L239=4,82,IF(L239&gt;1,86-L239,0)))))</f>
        <v>100</v>
      </c>
      <c r="N239" s="79">
        <v>1</v>
      </c>
      <c r="O239" s="77">
        <f>IF(N239=1,100,IF(N239=2,90,IF(N239=3,85,IF(N239=4,82,IF(N239&gt;1,86-N239,0)))))</f>
        <v>100</v>
      </c>
      <c r="P239" s="79">
        <v>1</v>
      </c>
      <c r="Q239" s="77">
        <f>IF(P239=1,100,IF(P239=2,90,IF(P239=3,85,IF(P239=4,82,IF(P239&gt;1,86-P239,0)))))</f>
        <v>100</v>
      </c>
      <c r="R239" s="60">
        <f>K239+M239+O239</f>
        <v>300</v>
      </c>
    </row>
    <row r="240" spans="1:18" ht="12">
      <c r="A240" s="33">
        <v>2</v>
      </c>
      <c r="B240" s="34" t="s">
        <v>469</v>
      </c>
      <c r="C240" s="34" t="s">
        <v>471</v>
      </c>
      <c r="D240" s="34"/>
      <c r="E240" s="35" t="s">
        <v>215</v>
      </c>
      <c r="H240" s="36" t="s">
        <v>507</v>
      </c>
      <c r="I240" s="41" t="s">
        <v>496</v>
      </c>
      <c r="J240" s="38">
        <v>3</v>
      </c>
      <c r="K240" s="43">
        <f t="shared" si="12"/>
        <v>85</v>
      </c>
      <c r="L240" s="40"/>
      <c r="M240" s="41"/>
      <c r="N240" s="38"/>
      <c r="O240" s="43"/>
      <c r="P240" s="38">
        <v>2</v>
      </c>
      <c r="Q240" s="43">
        <f>IF(P240=1,100,IF(P240=2,90,IF(P240=3,85,IF(P240=4,82,IF(P240&gt;1,86-P240,0)))))</f>
        <v>90</v>
      </c>
      <c r="R240" s="42">
        <f>Q240+K240</f>
        <v>175</v>
      </c>
    </row>
    <row r="241" spans="1:18" ht="12">
      <c r="A241" s="33">
        <v>3</v>
      </c>
      <c r="B241" s="34" t="s">
        <v>36</v>
      </c>
      <c r="C241" s="34" t="s">
        <v>37</v>
      </c>
      <c r="D241" s="34"/>
      <c r="E241" s="35" t="s">
        <v>216</v>
      </c>
      <c r="G241" s="15" t="s">
        <v>34</v>
      </c>
      <c r="H241" s="36">
        <v>1</v>
      </c>
      <c r="I241" s="41">
        <f>IF(H241=1,100,IF(H241=2,90,IF(H241=3,85,IF(H241=4,82,IF(H241&gt;1,86-H241,0)))))</f>
        <v>100</v>
      </c>
      <c r="J241" s="38"/>
      <c r="K241" s="43"/>
      <c r="L241" s="40" t="s">
        <v>507</v>
      </c>
      <c r="M241" s="41" t="s">
        <v>513</v>
      </c>
      <c r="N241" s="38"/>
      <c r="O241" s="43"/>
      <c r="P241" s="38"/>
      <c r="Q241" s="43"/>
      <c r="R241" s="42">
        <f>I241</f>
        <v>100</v>
      </c>
    </row>
    <row r="242" spans="1:18" ht="12">
      <c r="A242" s="33">
        <v>4</v>
      </c>
      <c r="B242" s="34" t="s">
        <v>158</v>
      </c>
      <c r="C242" s="34" t="s">
        <v>35</v>
      </c>
      <c r="D242" s="34"/>
      <c r="E242" s="35" t="s">
        <v>216</v>
      </c>
      <c r="G242" s="15" t="s">
        <v>34</v>
      </c>
      <c r="H242" s="36"/>
      <c r="I242" s="41"/>
      <c r="J242" s="38"/>
      <c r="K242" s="43"/>
      <c r="L242" s="40">
        <v>2</v>
      </c>
      <c r="M242" s="41">
        <f>IF(L242=1,100,IF(L242=2,90,IF(L242=3,85,IF(L242=4,82,IF(L242&gt;1,86-L242,0)))))</f>
        <v>90</v>
      </c>
      <c r="N242" s="38"/>
      <c r="O242" s="43"/>
      <c r="P242" s="38"/>
      <c r="Q242" s="43"/>
      <c r="R242" s="42">
        <f>M242</f>
        <v>90</v>
      </c>
    </row>
    <row r="243" spans="1:18" ht="12">
      <c r="A243" s="33">
        <v>5</v>
      </c>
      <c r="B243" s="34" t="s">
        <v>12</v>
      </c>
      <c r="C243" s="34" t="s">
        <v>54</v>
      </c>
      <c r="D243" s="34"/>
      <c r="E243" s="35" t="s">
        <v>216</v>
      </c>
      <c r="H243" s="36">
        <v>2</v>
      </c>
      <c r="I243" s="41">
        <f>IF(H243=1,100,IF(H243=2,90,IF(H243=3,85,IF(H243=4,82,IF(H243&gt;1,86-H243,0)))))</f>
        <v>90</v>
      </c>
      <c r="J243" s="38"/>
      <c r="K243" s="43"/>
      <c r="L243" s="40"/>
      <c r="M243" s="41"/>
      <c r="N243" s="38"/>
      <c r="O243" s="43"/>
      <c r="P243" s="38"/>
      <c r="Q243" s="43"/>
      <c r="R243" s="42">
        <f>I243</f>
        <v>90</v>
      </c>
    </row>
    <row r="244" spans="1:18" ht="12">
      <c r="A244" s="33">
        <v>6</v>
      </c>
      <c r="B244" s="34" t="s">
        <v>468</v>
      </c>
      <c r="C244" s="34" t="s">
        <v>10</v>
      </c>
      <c r="D244" s="34"/>
      <c r="E244" s="35" t="s">
        <v>472</v>
      </c>
      <c r="H244" s="36"/>
      <c r="I244" s="41"/>
      <c r="J244" s="38">
        <v>2</v>
      </c>
      <c r="K244" s="43">
        <f t="shared" si="12"/>
        <v>90</v>
      </c>
      <c r="L244" s="40"/>
      <c r="M244" s="41"/>
      <c r="N244" s="38" t="s">
        <v>507</v>
      </c>
      <c r="O244" s="43" t="s">
        <v>513</v>
      </c>
      <c r="P244" s="38"/>
      <c r="Q244" s="43"/>
      <c r="R244" s="42">
        <f>K244</f>
        <v>90</v>
      </c>
    </row>
    <row r="245" spans="1:18" ht="12">
      <c r="A245" s="33">
        <v>7</v>
      </c>
      <c r="B245" s="34" t="s">
        <v>470</v>
      </c>
      <c r="C245" s="34" t="s">
        <v>421</v>
      </c>
      <c r="D245" s="34"/>
      <c r="E245" s="35" t="s">
        <v>472</v>
      </c>
      <c r="H245" s="36"/>
      <c r="I245" s="41"/>
      <c r="J245" s="38">
        <v>4</v>
      </c>
      <c r="K245" s="43">
        <f t="shared" si="12"/>
        <v>82</v>
      </c>
      <c r="L245" s="40"/>
      <c r="M245" s="41"/>
      <c r="N245" s="38"/>
      <c r="O245" s="43"/>
      <c r="P245" s="38"/>
      <c r="Q245" s="43"/>
      <c r="R245" s="42">
        <f>K245</f>
        <v>82</v>
      </c>
    </row>
    <row r="246" spans="1:18" ht="12">
      <c r="A246" s="67">
        <v>8</v>
      </c>
      <c r="B246" s="45" t="s">
        <v>350</v>
      </c>
      <c r="C246" s="45" t="s">
        <v>37</v>
      </c>
      <c r="D246" s="45"/>
      <c r="E246" s="44" t="s">
        <v>216</v>
      </c>
      <c r="H246" s="46"/>
      <c r="I246" s="49"/>
      <c r="J246" s="38">
        <v>5</v>
      </c>
      <c r="K246" s="43">
        <f t="shared" si="12"/>
        <v>81</v>
      </c>
      <c r="L246" s="48"/>
      <c r="M246" s="49"/>
      <c r="N246" s="38" t="s">
        <v>507</v>
      </c>
      <c r="O246" s="43" t="s">
        <v>513</v>
      </c>
      <c r="P246" s="38" t="s">
        <v>507</v>
      </c>
      <c r="Q246" s="43" t="s">
        <v>513</v>
      </c>
      <c r="R246" s="51">
        <f>K246</f>
        <v>81</v>
      </c>
    </row>
    <row r="247" spans="1:18" ht="12.75" thickBot="1">
      <c r="A247" s="5"/>
      <c r="B247" s="6" t="s">
        <v>264</v>
      </c>
      <c r="C247" s="6" t="s">
        <v>43</v>
      </c>
      <c r="D247" s="6"/>
      <c r="E247" s="7" t="s">
        <v>216</v>
      </c>
      <c r="G247" s="15" t="s">
        <v>34</v>
      </c>
      <c r="H247" s="46"/>
      <c r="I247" s="49"/>
      <c r="J247" s="87"/>
      <c r="K247" s="82"/>
      <c r="L247" s="48" t="s">
        <v>507</v>
      </c>
      <c r="M247" s="49" t="s">
        <v>513</v>
      </c>
      <c r="N247" s="38"/>
      <c r="O247" s="82"/>
      <c r="P247" s="38"/>
      <c r="Q247" s="82"/>
      <c r="R247" s="51"/>
    </row>
    <row r="248" spans="1:18" ht="12.75" thickTop="1">
      <c r="A248" s="83"/>
      <c r="B248" s="72"/>
      <c r="C248" s="72"/>
      <c r="D248" s="72"/>
      <c r="E248" s="72"/>
      <c r="H248" s="28"/>
      <c r="I248" s="29"/>
      <c r="J248" s="28"/>
      <c r="K248" s="29"/>
      <c r="L248" s="28"/>
      <c r="M248" s="29"/>
      <c r="N248" s="28"/>
      <c r="O248" s="29"/>
      <c r="P248" s="28"/>
      <c r="Q248" s="29"/>
      <c r="R248" s="29"/>
    </row>
    <row r="249" spans="1:18" ht="26.25" customHeight="1" thickBot="1">
      <c r="A249" s="71" t="s">
        <v>26</v>
      </c>
      <c r="B249" s="72"/>
      <c r="C249" s="72"/>
      <c r="D249" s="72"/>
      <c r="E249" s="72"/>
      <c r="H249" s="70"/>
      <c r="I249" s="68"/>
      <c r="J249" s="70"/>
      <c r="K249" s="68"/>
      <c r="L249" s="70"/>
      <c r="M249" s="68"/>
      <c r="N249" s="70"/>
      <c r="O249" s="68"/>
      <c r="P249" s="70"/>
      <c r="Q249" s="68"/>
      <c r="R249" s="68"/>
    </row>
    <row r="250" spans="1:18" ht="13.5" thickBot="1" thickTop="1">
      <c r="A250" s="30" t="s">
        <v>210</v>
      </c>
      <c r="B250" s="73" t="s">
        <v>206</v>
      </c>
      <c r="C250" s="73" t="s">
        <v>207</v>
      </c>
      <c r="D250" s="73" t="s">
        <v>209</v>
      </c>
      <c r="E250" s="74" t="s">
        <v>212</v>
      </c>
      <c r="F250" s="15" t="s">
        <v>211</v>
      </c>
      <c r="G250" s="15" t="s">
        <v>208</v>
      </c>
      <c r="H250" s="75"/>
      <c r="I250" s="76"/>
      <c r="J250" s="75"/>
      <c r="K250" s="76"/>
      <c r="L250" s="75"/>
      <c r="M250" s="76"/>
      <c r="N250" s="75"/>
      <c r="O250" s="76"/>
      <c r="P250" s="75"/>
      <c r="Q250" s="76"/>
      <c r="R250" s="76"/>
    </row>
    <row r="251" spans="1:18" ht="12.75" thickTop="1">
      <c r="A251" s="33">
        <v>1</v>
      </c>
      <c r="B251" s="34" t="s">
        <v>289</v>
      </c>
      <c r="C251" s="34" t="s">
        <v>128</v>
      </c>
      <c r="D251" s="34"/>
      <c r="E251" s="35" t="s">
        <v>216</v>
      </c>
      <c r="H251" s="36">
        <v>10</v>
      </c>
      <c r="I251" s="41">
        <f aca="true" t="shared" si="13" ref="I251:I294">IF(H251=1,100,IF(H251=2,90,IF(H251=3,85,IF(H251=4,82,IF(H251&gt;1,86-H251,0)))))</f>
        <v>76</v>
      </c>
      <c r="J251" s="38">
        <v>1</v>
      </c>
      <c r="K251" s="43">
        <f>IF(J251=1,100,IF(J251=2,90,IF(J251=3,85,IF(J251=4,82,IF(J251&gt;1,86-J251,0)))))</f>
        <v>100</v>
      </c>
      <c r="L251" s="38"/>
      <c r="M251" s="41"/>
      <c r="N251" s="38">
        <v>1</v>
      </c>
      <c r="O251" s="43">
        <f>IF(N251=1,100,IF(N251=2,90,IF(N251=3,85,IF(N251=4,82,IF(N251&gt;1,86-N251,0)))))</f>
        <v>100</v>
      </c>
      <c r="P251" s="38">
        <v>2</v>
      </c>
      <c r="Q251" s="43">
        <f aca="true" t="shared" si="14" ref="Q251:Q258">IF(P251=1,100,IF(P251=2,90,IF(P251=3,85,IF(P251=4,82,IF(P251&gt;1,86-P251,0)))))</f>
        <v>90</v>
      </c>
      <c r="R251" s="42">
        <f>O251+K251+Q251</f>
        <v>290</v>
      </c>
    </row>
    <row r="252" spans="1:18" ht="12">
      <c r="A252" s="33">
        <v>2</v>
      </c>
      <c r="B252" s="34" t="s">
        <v>426</v>
      </c>
      <c r="C252" s="34" t="s">
        <v>92</v>
      </c>
      <c r="D252" s="34"/>
      <c r="E252" s="35" t="s">
        <v>392</v>
      </c>
      <c r="H252" s="36"/>
      <c r="I252" s="41"/>
      <c r="J252" s="38">
        <v>2</v>
      </c>
      <c r="K252" s="43">
        <f>IF(J252=1,100,IF(J252=2,90,IF(J252=3,85,IF(J252=4,82,IF(J252&gt;1,86-J252,0)))))</f>
        <v>90</v>
      </c>
      <c r="L252" s="38"/>
      <c r="M252" s="41"/>
      <c r="N252" s="38">
        <v>3</v>
      </c>
      <c r="O252" s="43">
        <f>IF(N252=1,100,IF(N252=2,90,IF(N252=3,85,IF(N252=4,82,IF(N252&gt;1,86-N252,0)))))</f>
        <v>85</v>
      </c>
      <c r="P252" s="38">
        <v>3</v>
      </c>
      <c r="Q252" s="43">
        <f t="shared" si="14"/>
        <v>85</v>
      </c>
      <c r="R252" s="42">
        <f>Q252+O252+K252</f>
        <v>260</v>
      </c>
    </row>
    <row r="253" spans="1:18" ht="12">
      <c r="A253" s="33">
        <v>3</v>
      </c>
      <c r="B253" s="34" t="s">
        <v>293</v>
      </c>
      <c r="C253" s="34" t="s">
        <v>183</v>
      </c>
      <c r="D253" s="34"/>
      <c r="E253" s="35" t="s">
        <v>216</v>
      </c>
      <c r="H253" s="36">
        <v>13</v>
      </c>
      <c r="I253" s="41">
        <f t="shared" si="13"/>
        <v>73</v>
      </c>
      <c r="J253" s="38">
        <v>3</v>
      </c>
      <c r="K253" s="43">
        <f>IF(J253=1,100,IF(J253=2,90,IF(J253=3,85,IF(J253=4,82,IF(J253&gt;1,86-J253,0)))))</f>
        <v>85</v>
      </c>
      <c r="L253" s="38"/>
      <c r="M253" s="41"/>
      <c r="N253" s="38"/>
      <c r="O253" s="43"/>
      <c r="P253" s="38">
        <v>1</v>
      </c>
      <c r="Q253" s="43">
        <f t="shared" si="14"/>
        <v>100</v>
      </c>
      <c r="R253" s="42">
        <f>Q253+K253+I253</f>
        <v>258</v>
      </c>
    </row>
    <row r="254" spans="1:18" ht="12">
      <c r="A254" s="33">
        <v>4</v>
      </c>
      <c r="B254" s="34" t="s">
        <v>474</v>
      </c>
      <c r="C254" s="34" t="s">
        <v>432</v>
      </c>
      <c r="D254" s="34"/>
      <c r="E254" s="35" t="s">
        <v>216</v>
      </c>
      <c r="H254" s="36"/>
      <c r="I254" s="41"/>
      <c r="J254" s="38">
        <v>6</v>
      </c>
      <c r="K254" s="43">
        <f>IF(J254=1,100,IF(J254=2,90,IF(J254=3,85,IF(J254=4,82,IF(J254&gt;1,86-J254,0)))))</f>
        <v>80</v>
      </c>
      <c r="L254" s="38"/>
      <c r="M254" s="41"/>
      <c r="N254" s="38">
        <v>12</v>
      </c>
      <c r="O254" s="43">
        <f>IF(N254=1,100,IF(N254=2,90,IF(N254=3,85,IF(N254=4,82,IF(N254&gt;1,86-N254,0)))))</f>
        <v>74</v>
      </c>
      <c r="P254" s="38">
        <v>7</v>
      </c>
      <c r="Q254" s="43">
        <f t="shared" si="14"/>
        <v>79</v>
      </c>
      <c r="R254" s="42">
        <f>Q254+O254+K254</f>
        <v>233</v>
      </c>
    </row>
    <row r="255" spans="1:18" ht="12">
      <c r="A255" s="33">
        <v>5</v>
      </c>
      <c r="B255" s="34" t="s">
        <v>299</v>
      </c>
      <c r="C255" s="34" t="s">
        <v>30</v>
      </c>
      <c r="D255" s="34"/>
      <c r="E255" s="35" t="s">
        <v>216</v>
      </c>
      <c r="H255" s="36">
        <v>18</v>
      </c>
      <c r="I255" s="41">
        <f t="shared" si="13"/>
        <v>68</v>
      </c>
      <c r="J255" s="38"/>
      <c r="K255" s="43"/>
      <c r="L255" s="40"/>
      <c r="M255" s="41"/>
      <c r="N255" s="38">
        <v>6</v>
      </c>
      <c r="O255" s="43">
        <f>IF(N255=1,100,IF(N255=2,90,IF(N255=3,85,IF(N255=4,82,IF(N255&gt;1,86-N255,0)))))</f>
        <v>80</v>
      </c>
      <c r="P255" s="38">
        <v>11</v>
      </c>
      <c r="Q255" s="43">
        <f t="shared" si="14"/>
        <v>75</v>
      </c>
      <c r="R255" s="42">
        <f>Q255+O255+I255</f>
        <v>223</v>
      </c>
    </row>
    <row r="256" spans="1:18" ht="12">
      <c r="A256" s="33">
        <v>6</v>
      </c>
      <c r="B256" s="34" t="s">
        <v>25</v>
      </c>
      <c r="C256" s="34" t="s">
        <v>198</v>
      </c>
      <c r="D256" s="34">
        <v>93</v>
      </c>
      <c r="E256" s="35" t="s">
        <v>216</v>
      </c>
      <c r="G256" s="15" t="s">
        <v>26</v>
      </c>
      <c r="H256" s="38">
        <v>5</v>
      </c>
      <c r="I256" s="41">
        <f t="shared" si="13"/>
        <v>81</v>
      </c>
      <c r="J256" s="38"/>
      <c r="K256" s="43"/>
      <c r="L256" s="38">
        <v>1</v>
      </c>
      <c r="M256" s="41">
        <f>IF(L256=1,100,IF(L256=2,90,IF(L256=3,85,IF(L256=4,82,IF(L256&gt;1,86-L256,0)))))</f>
        <v>100</v>
      </c>
      <c r="N256" s="38"/>
      <c r="O256" s="43"/>
      <c r="P256" s="38"/>
      <c r="Q256" s="43"/>
      <c r="R256" s="42">
        <f>M256+I256</f>
        <v>181</v>
      </c>
    </row>
    <row r="257" spans="1:18" ht="12">
      <c r="A257" s="33">
        <v>7</v>
      </c>
      <c r="B257" s="34" t="s">
        <v>476</v>
      </c>
      <c r="C257" s="34" t="s">
        <v>200</v>
      </c>
      <c r="D257" s="34"/>
      <c r="E257" s="35" t="s">
        <v>392</v>
      </c>
      <c r="H257" s="38"/>
      <c r="I257" s="41"/>
      <c r="J257" s="38">
        <v>5</v>
      </c>
      <c r="K257" s="43">
        <f>IF(J257=1,100,IF(J257=2,90,IF(J257=3,85,IF(J257=4,82,IF(J257&gt;1,86-J257,0)))))</f>
        <v>81</v>
      </c>
      <c r="L257" s="38"/>
      <c r="M257" s="41"/>
      <c r="N257" s="38"/>
      <c r="O257" s="43"/>
      <c r="P257" s="38">
        <v>4</v>
      </c>
      <c r="Q257" s="43">
        <f t="shared" si="14"/>
        <v>82</v>
      </c>
      <c r="R257" s="42">
        <f>Q257+K257</f>
        <v>163</v>
      </c>
    </row>
    <row r="258" spans="1:18" ht="12">
      <c r="A258" s="33">
        <v>8</v>
      </c>
      <c r="B258" s="34" t="s">
        <v>477</v>
      </c>
      <c r="C258" s="34" t="s">
        <v>141</v>
      </c>
      <c r="D258" s="34"/>
      <c r="E258" s="35" t="s">
        <v>216</v>
      </c>
      <c r="H258" s="36"/>
      <c r="I258" s="41"/>
      <c r="J258" s="38">
        <v>7</v>
      </c>
      <c r="K258" s="43">
        <f>IF(J258=1,100,IF(J258=2,90,IF(J258=3,85,IF(J258=4,82,IF(J258&gt;1,86-J258,0)))))</f>
        <v>79</v>
      </c>
      <c r="L258" s="40"/>
      <c r="M258" s="41"/>
      <c r="N258" s="38"/>
      <c r="O258" s="43"/>
      <c r="P258" s="38">
        <v>5</v>
      </c>
      <c r="Q258" s="43">
        <f t="shared" si="14"/>
        <v>81</v>
      </c>
      <c r="R258" s="42">
        <f>Q258+K258</f>
        <v>160</v>
      </c>
    </row>
    <row r="259" spans="1:18" ht="12">
      <c r="A259" s="33">
        <v>9</v>
      </c>
      <c r="B259" s="34" t="s">
        <v>29</v>
      </c>
      <c r="C259" s="34" t="s">
        <v>200</v>
      </c>
      <c r="D259" s="34">
        <v>88</v>
      </c>
      <c r="E259" s="35" t="s">
        <v>216</v>
      </c>
      <c r="G259" s="15" t="s">
        <v>26</v>
      </c>
      <c r="H259" s="38">
        <v>9</v>
      </c>
      <c r="I259" s="41">
        <f t="shared" si="13"/>
        <v>77</v>
      </c>
      <c r="J259" s="38"/>
      <c r="K259" s="43"/>
      <c r="L259" s="38">
        <v>4</v>
      </c>
      <c r="M259" s="41">
        <f>IF(L259=1,100,IF(L259=2,90,IF(L259=3,85,IF(L259=4,82,IF(L259&gt;1,86-L259,0)))))</f>
        <v>82</v>
      </c>
      <c r="N259" s="38"/>
      <c r="O259" s="43"/>
      <c r="P259" s="38"/>
      <c r="Q259" s="43"/>
      <c r="R259" s="42">
        <f>M259+I259</f>
        <v>159</v>
      </c>
    </row>
    <row r="260" spans="1:18" ht="12">
      <c r="A260" s="33">
        <v>10</v>
      </c>
      <c r="B260" s="34" t="s">
        <v>298</v>
      </c>
      <c r="C260" s="34" t="s">
        <v>49</v>
      </c>
      <c r="D260" s="34"/>
      <c r="E260" s="35" t="s">
        <v>222</v>
      </c>
      <c r="H260" s="36">
        <v>17</v>
      </c>
      <c r="I260" s="41">
        <f t="shared" si="13"/>
        <v>69</v>
      </c>
      <c r="J260" s="38"/>
      <c r="K260" s="43"/>
      <c r="L260" s="38"/>
      <c r="M260" s="41"/>
      <c r="N260" s="38">
        <v>7</v>
      </c>
      <c r="O260" s="43">
        <f>IF(N260=1,100,IF(N260=2,90,IF(N260=3,85,IF(N260=4,82,IF(N260&gt;1,86-N260,0)))))</f>
        <v>79</v>
      </c>
      <c r="P260" s="38"/>
      <c r="Q260" s="43"/>
      <c r="R260" s="42">
        <f>O260+I260</f>
        <v>148</v>
      </c>
    </row>
    <row r="261" spans="1:18" ht="12">
      <c r="A261" s="33">
        <v>11</v>
      </c>
      <c r="B261" s="34" t="s">
        <v>280</v>
      </c>
      <c r="C261" s="34" t="s">
        <v>200</v>
      </c>
      <c r="D261" s="34"/>
      <c r="E261" s="35" t="s">
        <v>229</v>
      </c>
      <c r="H261" s="36">
        <v>1</v>
      </c>
      <c r="I261" s="41">
        <f t="shared" si="13"/>
        <v>100</v>
      </c>
      <c r="J261" s="38"/>
      <c r="K261" s="43"/>
      <c r="L261" s="38"/>
      <c r="M261" s="41"/>
      <c r="N261" s="38"/>
      <c r="O261" s="43"/>
      <c r="P261" s="38"/>
      <c r="Q261" s="43"/>
      <c r="R261" s="42">
        <f>I261</f>
        <v>100</v>
      </c>
    </row>
    <row r="262" spans="1:18" ht="12">
      <c r="A262" s="33">
        <v>12</v>
      </c>
      <c r="B262" s="34" t="s">
        <v>281</v>
      </c>
      <c r="C262" s="34" t="s">
        <v>203</v>
      </c>
      <c r="D262" s="34"/>
      <c r="E262" s="35" t="s">
        <v>229</v>
      </c>
      <c r="H262" s="36">
        <v>2</v>
      </c>
      <c r="I262" s="41">
        <f t="shared" si="13"/>
        <v>90</v>
      </c>
      <c r="J262" s="38"/>
      <c r="K262" s="43"/>
      <c r="L262" s="38"/>
      <c r="M262" s="41"/>
      <c r="N262" s="38"/>
      <c r="O262" s="43"/>
      <c r="P262" s="38"/>
      <c r="Q262" s="43"/>
      <c r="R262" s="42">
        <f>I262</f>
        <v>90</v>
      </c>
    </row>
    <row r="263" spans="1:18" ht="12">
      <c r="A263" s="33">
        <v>13</v>
      </c>
      <c r="B263" s="34" t="s">
        <v>131</v>
      </c>
      <c r="C263" s="34" t="s">
        <v>83</v>
      </c>
      <c r="D263" s="34"/>
      <c r="E263" s="35" t="s">
        <v>221</v>
      </c>
      <c r="G263" s="15" t="s">
        <v>26</v>
      </c>
      <c r="H263" s="38"/>
      <c r="I263" s="41"/>
      <c r="J263" s="38"/>
      <c r="K263" s="43"/>
      <c r="L263" s="40">
        <v>2</v>
      </c>
      <c r="M263" s="41">
        <f>IF(L263=1,100,IF(L263=2,90,IF(L263=3,85,IF(L263=4,82,IF(L263&gt;1,86-L263,0)))))</f>
        <v>90</v>
      </c>
      <c r="N263" s="38"/>
      <c r="O263" s="43"/>
      <c r="P263" s="38"/>
      <c r="Q263" s="43"/>
      <c r="R263" s="42">
        <f>M263</f>
        <v>90</v>
      </c>
    </row>
    <row r="264" spans="1:18" ht="12">
      <c r="A264" s="33">
        <v>14</v>
      </c>
      <c r="B264" s="34" t="s">
        <v>67</v>
      </c>
      <c r="C264" s="34" t="s">
        <v>296</v>
      </c>
      <c r="D264" s="34"/>
      <c r="E264" s="35" t="s">
        <v>433</v>
      </c>
      <c r="H264" s="38"/>
      <c r="I264" s="41"/>
      <c r="J264" s="38"/>
      <c r="K264" s="43"/>
      <c r="L264" s="38"/>
      <c r="M264" s="41"/>
      <c r="N264" s="38">
        <v>2</v>
      </c>
      <c r="O264" s="43">
        <f>IF(N264=1,100,IF(N264=2,90,IF(N264=3,85,IF(N264=4,82,IF(N264&gt;1,86-N264,0)))))</f>
        <v>90</v>
      </c>
      <c r="P264" s="38"/>
      <c r="Q264" s="43"/>
      <c r="R264" s="42">
        <f>O264</f>
        <v>90</v>
      </c>
    </row>
    <row r="265" spans="1:18" ht="12">
      <c r="A265" s="33">
        <v>15</v>
      </c>
      <c r="B265" s="34" t="s">
        <v>283</v>
      </c>
      <c r="C265" s="34" t="s">
        <v>128</v>
      </c>
      <c r="D265" s="34"/>
      <c r="E265" s="35" t="s">
        <v>229</v>
      </c>
      <c r="H265" s="36">
        <v>3</v>
      </c>
      <c r="I265" s="41">
        <f t="shared" si="13"/>
        <v>85</v>
      </c>
      <c r="J265" s="38"/>
      <c r="K265" s="43"/>
      <c r="L265" s="38"/>
      <c r="M265" s="41"/>
      <c r="N265" s="38"/>
      <c r="O265" s="43"/>
      <c r="P265" s="38"/>
      <c r="Q265" s="43"/>
      <c r="R265" s="42">
        <f>I265</f>
        <v>85</v>
      </c>
    </row>
    <row r="266" spans="1:18" ht="12">
      <c r="A266" s="33">
        <v>16</v>
      </c>
      <c r="B266" s="34" t="s">
        <v>182</v>
      </c>
      <c r="C266" s="34" t="s">
        <v>183</v>
      </c>
      <c r="D266" s="34">
        <v>91</v>
      </c>
      <c r="E266" s="35" t="s">
        <v>216</v>
      </c>
      <c r="G266" s="15" t="s">
        <v>26</v>
      </c>
      <c r="H266" s="38"/>
      <c r="I266" s="41"/>
      <c r="J266" s="38"/>
      <c r="K266" s="43"/>
      <c r="L266" s="38">
        <v>3</v>
      </c>
      <c r="M266" s="41">
        <f>IF(L266=1,100,IF(L266=2,90,IF(L266=3,85,IF(L266=4,82,IF(L266&gt;1,86-L266,0)))))</f>
        <v>85</v>
      </c>
      <c r="N266" s="38"/>
      <c r="O266" s="43"/>
      <c r="P266" s="38"/>
      <c r="Q266" s="43"/>
      <c r="R266" s="42">
        <f>M266</f>
        <v>85</v>
      </c>
    </row>
    <row r="267" spans="1:18" s="88" customFormat="1" ht="12">
      <c r="A267" s="33">
        <v>17</v>
      </c>
      <c r="B267" s="34" t="s">
        <v>475</v>
      </c>
      <c r="C267" s="34" t="s">
        <v>141</v>
      </c>
      <c r="D267" s="34"/>
      <c r="E267" s="35" t="s">
        <v>216</v>
      </c>
      <c r="F267" s="15"/>
      <c r="G267" s="15"/>
      <c r="H267" s="36"/>
      <c r="I267" s="41"/>
      <c r="J267" s="38">
        <v>4</v>
      </c>
      <c r="K267" s="43">
        <f>IF(J267=1,100,IF(J267=2,90,IF(J267=3,85,IF(J267=4,82,IF(J267&gt;1,86-J267,0)))))</f>
        <v>82</v>
      </c>
      <c r="L267" s="38"/>
      <c r="M267" s="41"/>
      <c r="N267" s="38"/>
      <c r="O267" s="43"/>
      <c r="P267" s="38"/>
      <c r="Q267" s="43"/>
      <c r="R267" s="42">
        <f>K267</f>
        <v>82</v>
      </c>
    </row>
    <row r="268" spans="1:18" ht="12">
      <c r="A268" s="33">
        <v>18</v>
      </c>
      <c r="B268" s="34" t="s">
        <v>284</v>
      </c>
      <c r="C268" s="34" t="s">
        <v>285</v>
      </c>
      <c r="D268" s="34"/>
      <c r="E268" s="35" t="s">
        <v>229</v>
      </c>
      <c r="H268" s="38">
        <v>4</v>
      </c>
      <c r="I268" s="41">
        <f t="shared" si="13"/>
        <v>82</v>
      </c>
      <c r="J268" s="38"/>
      <c r="K268" s="43"/>
      <c r="L268" s="40"/>
      <c r="M268" s="41"/>
      <c r="N268" s="38"/>
      <c r="O268" s="43"/>
      <c r="P268" s="38"/>
      <c r="Q268" s="43"/>
      <c r="R268" s="42">
        <f>I268</f>
        <v>82</v>
      </c>
    </row>
    <row r="269" spans="1:18" ht="12">
      <c r="A269" s="33">
        <v>19</v>
      </c>
      <c r="B269" s="89" t="s">
        <v>299</v>
      </c>
      <c r="C269" s="89" t="s">
        <v>202</v>
      </c>
      <c r="D269" s="89"/>
      <c r="E269" s="90" t="s">
        <v>213</v>
      </c>
      <c r="F269" s="91"/>
      <c r="G269" s="91"/>
      <c r="H269" s="36"/>
      <c r="I269" s="92"/>
      <c r="J269" s="38"/>
      <c r="K269" s="43"/>
      <c r="L269" s="38"/>
      <c r="M269" s="41"/>
      <c r="N269" s="93">
        <v>4</v>
      </c>
      <c r="O269" s="94">
        <f>IF(N269=1,100,IF(N269=2,90,IF(N269=3,85,IF(N269=4,82,IF(N269&gt;1,86-N269,0)))))</f>
        <v>82</v>
      </c>
      <c r="P269" s="38"/>
      <c r="Q269" s="94"/>
      <c r="R269" s="95">
        <f>O269</f>
        <v>82</v>
      </c>
    </row>
    <row r="270" spans="1:18" ht="12">
      <c r="A270" s="33">
        <v>20</v>
      </c>
      <c r="B270" s="34" t="s">
        <v>427</v>
      </c>
      <c r="C270" s="34" t="s">
        <v>130</v>
      </c>
      <c r="D270" s="34"/>
      <c r="E270" s="35" t="s">
        <v>391</v>
      </c>
      <c r="H270" s="38"/>
      <c r="I270" s="41"/>
      <c r="J270" s="38"/>
      <c r="K270" s="43"/>
      <c r="L270" s="38"/>
      <c r="M270" s="41"/>
      <c r="N270" s="38">
        <v>5</v>
      </c>
      <c r="O270" s="43">
        <f>IF(N270=1,100,IF(N270=2,90,IF(N270=3,85,IF(N270=4,82,IF(N270&gt;1,86-N270,0)))))</f>
        <v>81</v>
      </c>
      <c r="P270" s="38"/>
      <c r="Q270" s="43"/>
      <c r="R270" s="42">
        <f>O270</f>
        <v>81</v>
      </c>
    </row>
    <row r="271" spans="1:18" ht="12">
      <c r="A271" s="33">
        <v>21</v>
      </c>
      <c r="B271" s="34" t="s">
        <v>286</v>
      </c>
      <c r="C271" s="34" t="s">
        <v>287</v>
      </c>
      <c r="D271" s="34"/>
      <c r="E271" s="35" t="s">
        <v>216</v>
      </c>
      <c r="H271" s="36">
        <v>6</v>
      </c>
      <c r="I271" s="41">
        <f t="shared" si="13"/>
        <v>80</v>
      </c>
      <c r="J271" s="38"/>
      <c r="K271" s="43"/>
      <c r="L271" s="38"/>
      <c r="M271" s="41"/>
      <c r="N271" s="38"/>
      <c r="O271" s="43"/>
      <c r="P271" s="38"/>
      <c r="Q271" s="43"/>
      <c r="R271" s="42">
        <f>I271</f>
        <v>80</v>
      </c>
    </row>
    <row r="272" spans="1:18" ht="12">
      <c r="A272" s="33">
        <v>22</v>
      </c>
      <c r="B272" s="34" t="s">
        <v>642</v>
      </c>
      <c r="C272" s="34" t="s">
        <v>183</v>
      </c>
      <c r="D272" s="34"/>
      <c r="E272" s="35"/>
      <c r="F272" s="62"/>
      <c r="G272" s="62"/>
      <c r="H272" s="38"/>
      <c r="I272" s="41"/>
      <c r="J272" s="38"/>
      <c r="K272" s="43"/>
      <c r="L272" s="38"/>
      <c r="M272" s="41"/>
      <c r="N272" s="38"/>
      <c r="O272" s="43"/>
      <c r="P272" s="38">
        <v>6</v>
      </c>
      <c r="Q272" s="43">
        <f>IF(P272=1,100,IF(P272=2,90,IF(P272=3,85,IF(P272=4,82,IF(P272&gt;1,86-P272,0)))))</f>
        <v>80</v>
      </c>
      <c r="R272" s="42">
        <f>Q272</f>
        <v>80</v>
      </c>
    </row>
    <row r="273" spans="1:18" ht="12">
      <c r="A273" s="33">
        <v>23</v>
      </c>
      <c r="B273" s="34" t="s">
        <v>284</v>
      </c>
      <c r="C273" s="34" t="s">
        <v>202</v>
      </c>
      <c r="D273" s="34"/>
      <c r="E273" s="35" t="s">
        <v>229</v>
      </c>
      <c r="H273" s="36">
        <v>7</v>
      </c>
      <c r="I273" s="41">
        <f t="shared" si="13"/>
        <v>79</v>
      </c>
      <c r="J273" s="38"/>
      <c r="K273" s="43"/>
      <c r="L273" s="38"/>
      <c r="M273" s="41"/>
      <c r="N273" s="38"/>
      <c r="O273" s="43"/>
      <c r="P273" s="38"/>
      <c r="Q273" s="43"/>
      <c r="R273" s="42">
        <f>I273</f>
        <v>79</v>
      </c>
    </row>
    <row r="274" spans="1:18" ht="12">
      <c r="A274" s="33">
        <v>24</v>
      </c>
      <c r="B274" s="34" t="s">
        <v>288</v>
      </c>
      <c r="C274" s="34" t="s">
        <v>92</v>
      </c>
      <c r="D274" s="34"/>
      <c r="E274" s="35" t="s">
        <v>216</v>
      </c>
      <c r="H274" s="38">
        <v>8</v>
      </c>
      <c r="I274" s="41">
        <f t="shared" si="13"/>
        <v>78</v>
      </c>
      <c r="J274" s="38"/>
      <c r="K274" s="43"/>
      <c r="L274" s="38"/>
      <c r="M274" s="41"/>
      <c r="N274" s="38"/>
      <c r="O274" s="43"/>
      <c r="P274" s="38"/>
      <c r="Q274" s="43"/>
      <c r="R274" s="42">
        <f>I274</f>
        <v>78</v>
      </c>
    </row>
    <row r="275" spans="1:18" ht="12">
      <c r="A275" s="33">
        <v>25</v>
      </c>
      <c r="B275" s="34" t="s">
        <v>428</v>
      </c>
      <c r="C275" s="34" t="s">
        <v>199</v>
      </c>
      <c r="D275" s="34"/>
      <c r="E275" s="35" t="s">
        <v>392</v>
      </c>
      <c r="H275" s="36"/>
      <c r="I275" s="41"/>
      <c r="J275" s="38"/>
      <c r="K275" s="43"/>
      <c r="L275" s="38"/>
      <c r="M275" s="41"/>
      <c r="N275" s="38">
        <v>8</v>
      </c>
      <c r="O275" s="43">
        <f>IF(N275=1,100,IF(N275=2,90,IF(N275=3,85,IF(N275=4,82,IF(N275&gt;1,86-N275,0)))))</f>
        <v>78</v>
      </c>
      <c r="P275" s="38"/>
      <c r="Q275" s="43"/>
      <c r="R275" s="42">
        <f>O275</f>
        <v>78</v>
      </c>
    </row>
    <row r="276" spans="1:18" ht="12">
      <c r="A276" s="33">
        <v>26</v>
      </c>
      <c r="B276" s="34" t="s">
        <v>643</v>
      </c>
      <c r="C276" s="34" t="s">
        <v>342</v>
      </c>
      <c r="D276" s="34"/>
      <c r="E276" s="35"/>
      <c r="F276" s="62"/>
      <c r="G276" s="62"/>
      <c r="H276" s="38"/>
      <c r="I276" s="41"/>
      <c r="J276" s="38"/>
      <c r="K276" s="43"/>
      <c r="L276" s="38"/>
      <c r="M276" s="41"/>
      <c r="N276" s="38"/>
      <c r="O276" s="43"/>
      <c r="P276" s="38">
        <v>8</v>
      </c>
      <c r="Q276" s="43">
        <f>IF(P276=1,100,IF(P276=2,90,IF(P276=3,85,IF(P276=4,82,IF(P276&gt;1,86-P276,0)))))</f>
        <v>78</v>
      </c>
      <c r="R276" s="42">
        <f>Q276</f>
        <v>78</v>
      </c>
    </row>
    <row r="277" spans="1:18" ht="12">
      <c r="A277" s="33">
        <v>27</v>
      </c>
      <c r="B277" s="34" t="s">
        <v>429</v>
      </c>
      <c r="C277" s="34" t="s">
        <v>115</v>
      </c>
      <c r="D277" s="34"/>
      <c r="E277" s="35" t="s">
        <v>229</v>
      </c>
      <c r="H277" s="36"/>
      <c r="I277" s="41"/>
      <c r="J277" s="38"/>
      <c r="K277" s="43"/>
      <c r="L277" s="38"/>
      <c r="M277" s="41"/>
      <c r="N277" s="38">
        <v>9</v>
      </c>
      <c r="O277" s="43">
        <f>IF(N277=1,100,IF(N277=2,90,IF(N277=3,85,IF(N277=4,82,IF(N277&gt;1,86-N277,0)))))</f>
        <v>77</v>
      </c>
      <c r="P277" s="38"/>
      <c r="Q277" s="43"/>
      <c r="R277" s="42">
        <f>O277</f>
        <v>77</v>
      </c>
    </row>
    <row r="278" spans="1:18" ht="12">
      <c r="A278" s="33">
        <v>28</v>
      </c>
      <c r="B278" s="34" t="s">
        <v>515</v>
      </c>
      <c r="C278" s="34" t="s">
        <v>62</v>
      </c>
      <c r="D278" s="34"/>
      <c r="E278" s="35" t="s">
        <v>216</v>
      </c>
      <c r="F278" s="62"/>
      <c r="G278" s="62"/>
      <c r="H278" s="38"/>
      <c r="I278" s="41"/>
      <c r="J278" s="38"/>
      <c r="K278" s="43"/>
      <c r="L278" s="38"/>
      <c r="M278" s="41"/>
      <c r="N278" s="38"/>
      <c r="O278" s="43"/>
      <c r="P278" s="38">
        <v>9</v>
      </c>
      <c r="Q278" s="43">
        <f>IF(P278=1,100,IF(P278=2,90,IF(P278=3,85,IF(P278=4,82,IF(P278&gt;1,86-P278,0)))))</f>
        <v>77</v>
      </c>
      <c r="R278" s="42">
        <f>Q278</f>
        <v>77</v>
      </c>
    </row>
    <row r="279" spans="1:18" ht="12">
      <c r="A279" s="33">
        <v>29</v>
      </c>
      <c r="B279" s="34" t="s">
        <v>430</v>
      </c>
      <c r="C279" s="34" t="s">
        <v>431</v>
      </c>
      <c r="D279" s="34"/>
      <c r="E279" s="35" t="s">
        <v>229</v>
      </c>
      <c r="H279" s="38"/>
      <c r="I279" s="41"/>
      <c r="J279" s="38"/>
      <c r="K279" s="43"/>
      <c r="L279" s="38"/>
      <c r="M279" s="41"/>
      <c r="N279" s="38">
        <v>10</v>
      </c>
      <c r="O279" s="43">
        <f>IF(N279=1,100,IF(N279=2,90,IF(N279=3,85,IF(N279=4,82,IF(N279&gt;1,86-N279,0)))))</f>
        <v>76</v>
      </c>
      <c r="P279" s="38"/>
      <c r="Q279" s="43"/>
      <c r="R279" s="42">
        <f>O279</f>
        <v>76</v>
      </c>
    </row>
    <row r="280" spans="1:18" ht="12">
      <c r="A280" s="33">
        <v>30</v>
      </c>
      <c r="B280" s="34" t="s">
        <v>644</v>
      </c>
      <c r="C280" s="34" t="s">
        <v>108</v>
      </c>
      <c r="D280" s="34"/>
      <c r="E280" s="35"/>
      <c r="F280" s="62"/>
      <c r="G280" s="62"/>
      <c r="H280" s="36"/>
      <c r="I280" s="41"/>
      <c r="J280" s="38"/>
      <c r="K280" s="43"/>
      <c r="L280" s="38"/>
      <c r="M280" s="41"/>
      <c r="N280" s="38"/>
      <c r="O280" s="43"/>
      <c r="P280" s="38">
        <v>10</v>
      </c>
      <c r="Q280" s="43">
        <f>IF(P280=1,100,IF(P280=2,90,IF(P280=3,85,IF(P280=4,82,IF(P280&gt;1,86-P280,0)))))</f>
        <v>76</v>
      </c>
      <c r="R280" s="42">
        <f>Q280</f>
        <v>76</v>
      </c>
    </row>
    <row r="281" spans="1:18" ht="12">
      <c r="A281" s="33">
        <v>31</v>
      </c>
      <c r="B281" s="34" t="s">
        <v>290</v>
      </c>
      <c r="C281" s="34" t="s">
        <v>291</v>
      </c>
      <c r="D281" s="34"/>
      <c r="E281" s="35"/>
      <c r="H281" s="36">
        <v>11</v>
      </c>
      <c r="I281" s="41">
        <f t="shared" si="13"/>
        <v>75</v>
      </c>
      <c r="J281" s="38"/>
      <c r="K281" s="43"/>
      <c r="L281" s="38"/>
      <c r="M281" s="41"/>
      <c r="N281" s="38"/>
      <c r="O281" s="43"/>
      <c r="P281" s="38"/>
      <c r="Q281" s="43"/>
      <c r="R281" s="42">
        <f>I281</f>
        <v>75</v>
      </c>
    </row>
    <row r="282" spans="1:18" ht="12">
      <c r="A282" s="33">
        <v>32</v>
      </c>
      <c r="B282" s="34" t="s">
        <v>86</v>
      </c>
      <c r="C282" s="34" t="s">
        <v>342</v>
      </c>
      <c r="D282" s="34"/>
      <c r="E282" s="35" t="s">
        <v>391</v>
      </c>
      <c r="H282" s="36"/>
      <c r="I282" s="41"/>
      <c r="J282" s="38"/>
      <c r="K282" s="43"/>
      <c r="L282" s="38"/>
      <c r="M282" s="41"/>
      <c r="N282" s="38">
        <v>11</v>
      </c>
      <c r="O282" s="43">
        <f>IF(N282=1,100,IF(N282=2,90,IF(N282=3,85,IF(N282=4,82,IF(N282&gt;1,86-N282,0)))))</f>
        <v>75</v>
      </c>
      <c r="P282" s="38"/>
      <c r="Q282" s="43"/>
      <c r="R282" s="42">
        <f>O282</f>
        <v>75</v>
      </c>
    </row>
    <row r="283" spans="1:18" ht="12">
      <c r="A283" s="33">
        <v>33</v>
      </c>
      <c r="B283" s="34" t="s">
        <v>292</v>
      </c>
      <c r="C283" s="34" t="s">
        <v>285</v>
      </c>
      <c r="D283" s="34"/>
      <c r="E283" s="35" t="s">
        <v>229</v>
      </c>
      <c r="H283" s="36">
        <v>12</v>
      </c>
      <c r="I283" s="41">
        <f t="shared" si="13"/>
        <v>74</v>
      </c>
      <c r="J283" s="38"/>
      <c r="K283" s="43"/>
      <c r="L283" s="38"/>
      <c r="M283" s="41"/>
      <c r="N283" s="38"/>
      <c r="O283" s="43"/>
      <c r="P283" s="38"/>
      <c r="Q283" s="43"/>
      <c r="R283" s="42">
        <f aca="true" t="shared" si="15" ref="R283:R294">I283</f>
        <v>74</v>
      </c>
    </row>
    <row r="284" spans="1:18" ht="12">
      <c r="A284" s="33">
        <v>34</v>
      </c>
      <c r="B284" s="34" t="s">
        <v>12</v>
      </c>
      <c r="C284" s="34" t="s">
        <v>294</v>
      </c>
      <c r="D284" s="34"/>
      <c r="E284" s="35" t="s">
        <v>216</v>
      </c>
      <c r="H284" s="36">
        <v>14</v>
      </c>
      <c r="I284" s="41">
        <f t="shared" si="13"/>
        <v>72</v>
      </c>
      <c r="J284" s="38"/>
      <c r="K284" s="43"/>
      <c r="L284" s="38"/>
      <c r="M284" s="41"/>
      <c r="N284" s="38"/>
      <c r="O284" s="43"/>
      <c r="P284" s="38"/>
      <c r="Q284" s="43"/>
      <c r="R284" s="42">
        <f t="shared" si="15"/>
        <v>72</v>
      </c>
    </row>
    <row r="285" spans="1:18" ht="12">
      <c r="A285" s="33">
        <v>35</v>
      </c>
      <c r="B285" s="34" t="s">
        <v>295</v>
      </c>
      <c r="C285" s="34" t="s">
        <v>296</v>
      </c>
      <c r="D285" s="34"/>
      <c r="E285" s="35" t="s">
        <v>216</v>
      </c>
      <c r="H285" s="36">
        <v>15</v>
      </c>
      <c r="I285" s="41">
        <f t="shared" si="13"/>
        <v>71</v>
      </c>
      <c r="J285" s="38"/>
      <c r="K285" s="43"/>
      <c r="L285" s="38"/>
      <c r="M285" s="41"/>
      <c r="N285" s="38"/>
      <c r="O285" s="43"/>
      <c r="P285" s="38"/>
      <c r="Q285" s="43"/>
      <c r="R285" s="42">
        <f t="shared" si="15"/>
        <v>71</v>
      </c>
    </row>
    <row r="286" spans="1:18" ht="12">
      <c r="A286" s="33">
        <v>36</v>
      </c>
      <c r="B286" s="34" t="s">
        <v>297</v>
      </c>
      <c r="C286" s="34" t="s">
        <v>130</v>
      </c>
      <c r="D286" s="34"/>
      <c r="E286" s="35" t="s">
        <v>216</v>
      </c>
      <c r="H286" s="36">
        <v>16</v>
      </c>
      <c r="I286" s="41">
        <f t="shared" si="13"/>
        <v>70</v>
      </c>
      <c r="J286" s="38"/>
      <c r="K286" s="43"/>
      <c r="L286" s="38"/>
      <c r="M286" s="41"/>
      <c r="N286" s="38"/>
      <c r="O286" s="43"/>
      <c r="P286" s="38"/>
      <c r="Q286" s="43"/>
      <c r="R286" s="42">
        <f t="shared" si="15"/>
        <v>70</v>
      </c>
    </row>
    <row r="287" spans="1:18" ht="12">
      <c r="A287" s="33">
        <v>37</v>
      </c>
      <c r="B287" s="34" t="s">
        <v>300</v>
      </c>
      <c r="C287" s="34" t="s">
        <v>183</v>
      </c>
      <c r="D287" s="34"/>
      <c r="E287" s="35" t="s">
        <v>214</v>
      </c>
      <c r="H287" s="36">
        <v>19</v>
      </c>
      <c r="I287" s="41">
        <f t="shared" si="13"/>
        <v>67</v>
      </c>
      <c r="J287" s="38"/>
      <c r="K287" s="43"/>
      <c r="L287" s="38"/>
      <c r="M287" s="41"/>
      <c r="N287" s="38"/>
      <c r="O287" s="43"/>
      <c r="P287" s="38"/>
      <c r="Q287" s="43"/>
      <c r="R287" s="42">
        <f t="shared" si="15"/>
        <v>67</v>
      </c>
    </row>
    <row r="288" spans="1:18" ht="12">
      <c r="A288" s="33">
        <v>38</v>
      </c>
      <c r="B288" s="34" t="s">
        <v>301</v>
      </c>
      <c r="C288" s="34" t="s">
        <v>287</v>
      </c>
      <c r="D288" s="34"/>
      <c r="E288" s="35" t="s">
        <v>216</v>
      </c>
      <c r="H288" s="36">
        <v>20</v>
      </c>
      <c r="I288" s="41">
        <f t="shared" si="13"/>
        <v>66</v>
      </c>
      <c r="J288" s="38"/>
      <c r="K288" s="43"/>
      <c r="L288" s="38"/>
      <c r="M288" s="41"/>
      <c r="N288" s="38"/>
      <c r="O288" s="43"/>
      <c r="P288" s="38"/>
      <c r="Q288" s="43"/>
      <c r="R288" s="42">
        <f t="shared" si="15"/>
        <v>66</v>
      </c>
    </row>
    <row r="289" spans="1:18" ht="12">
      <c r="A289" s="33">
        <v>39</v>
      </c>
      <c r="B289" s="34" t="s">
        <v>297</v>
      </c>
      <c r="C289" s="34" t="s">
        <v>302</v>
      </c>
      <c r="D289" s="34"/>
      <c r="E289" s="35" t="s">
        <v>229</v>
      </c>
      <c r="H289" s="36">
        <v>21</v>
      </c>
      <c r="I289" s="41">
        <f t="shared" si="13"/>
        <v>65</v>
      </c>
      <c r="J289" s="38"/>
      <c r="K289" s="43"/>
      <c r="L289" s="38"/>
      <c r="M289" s="41"/>
      <c r="N289" s="38"/>
      <c r="O289" s="43"/>
      <c r="P289" s="38"/>
      <c r="Q289" s="43"/>
      <c r="R289" s="42">
        <f t="shared" si="15"/>
        <v>65</v>
      </c>
    </row>
    <row r="290" spans="1:18" ht="12">
      <c r="A290" s="33">
        <v>40</v>
      </c>
      <c r="B290" s="34" t="s">
        <v>303</v>
      </c>
      <c r="C290" s="34" t="s">
        <v>199</v>
      </c>
      <c r="D290" s="34"/>
      <c r="E290" s="35" t="s">
        <v>216</v>
      </c>
      <c r="F290" s="52"/>
      <c r="G290" s="52"/>
      <c r="H290" s="36">
        <v>22</v>
      </c>
      <c r="I290" s="41">
        <f t="shared" si="13"/>
        <v>64</v>
      </c>
      <c r="J290" s="38"/>
      <c r="K290" s="43"/>
      <c r="L290" s="38"/>
      <c r="M290" s="41"/>
      <c r="N290" s="38"/>
      <c r="O290" s="43"/>
      <c r="P290" s="38"/>
      <c r="Q290" s="43"/>
      <c r="R290" s="51">
        <f t="shared" si="15"/>
        <v>64</v>
      </c>
    </row>
    <row r="291" spans="1:18" ht="12">
      <c r="A291" s="33">
        <v>41</v>
      </c>
      <c r="B291" s="53" t="s">
        <v>304</v>
      </c>
      <c r="C291" s="53" t="s">
        <v>128</v>
      </c>
      <c r="D291" s="53"/>
      <c r="E291" s="54" t="s">
        <v>216</v>
      </c>
      <c r="H291" s="55">
        <v>23</v>
      </c>
      <c r="I291" s="58">
        <f t="shared" si="13"/>
        <v>63</v>
      </c>
      <c r="J291" s="38"/>
      <c r="K291" s="43"/>
      <c r="L291" s="38"/>
      <c r="M291" s="41"/>
      <c r="N291" s="38"/>
      <c r="O291" s="56"/>
      <c r="P291" s="59"/>
      <c r="Q291" s="43"/>
      <c r="R291" s="51">
        <f t="shared" si="15"/>
        <v>63</v>
      </c>
    </row>
    <row r="292" spans="1:18" ht="12">
      <c r="A292" s="33">
        <v>42</v>
      </c>
      <c r="B292" s="53" t="s">
        <v>305</v>
      </c>
      <c r="C292" s="53" t="s">
        <v>49</v>
      </c>
      <c r="D292" s="53"/>
      <c r="E292" s="54" t="s">
        <v>216</v>
      </c>
      <c r="H292" s="55">
        <v>24</v>
      </c>
      <c r="I292" s="58">
        <f t="shared" si="13"/>
        <v>62</v>
      </c>
      <c r="J292" s="38"/>
      <c r="K292" s="43"/>
      <c r="L292" s="38"/>
      <c r="M292" s="41"/>
      <c r="N292" s="38"/>
      <c r="O292" s="56"/>
      <c r="P292" s="59"/>
      <c r="Q292" s="43"/>
      <c r="R292" s="51">
        <f t="shared" si="15"/>
        <v>62</v>
      </c>
    </row>
    <row r="293" spans="1:18" ht="12">
      <c r="A293" s="33">
        <v>43</v>
      </c>
      <c r="B293" s="53" t="s">
        <v>306</v>
      </c>
      <c r="C293" s="53" t="s">
        <v>307</v>
      </c>
      <c r="D293" s="53"/>
      <c r="E293" s="54" t="s">
        <v>229</v>
      </c>
      <c r="H293" s="55">
        <v>25</v>
      </c>
      <c r="I293" s="58">
        <f t="shared" si="13"/>
        <v>61</v>
      </c>
      <c r="J293" s="38"/>
      <c r="K293" s="43"/>
      <c r="L293" s="38"/>
      <c r="M293" s="41"/>
      <c r="N293" s="38"/>
      <c r="O293" s="56"/>
      <c r="P293" s="59"/>
      <c r="Q293" s="43"/>
      <c r="R293" s="51">
        <f t="shared" si="15"/>
        <v>61</v>
      </c>
    </row>
    <row r="294" spans="1:18" ht="12">
      <c r="A294" s="33">
        <v>44</v>
      </c>
      <c r="B294" s="53" t="s">
        <v>308</v>
      </c>
      <c r="C294" s="53" t="s">
        <v>108</v>
      </c>
      <c r="D294" s="53"/>
      <c r="E294" s="54" t="s">
        <v>216</v>
      </c>
      <c r="F294" s="62"/>
      <c r="G294" s="62"/>
      <c r="H294" s="55">
        <v>26</v>
      </c>
      <c r="I294" s="58">
        <f t="shared" si="13"/>
        <v>60</v>
      </c>
      <c r="J294" s="38"/>
      <c r="K294" s="43"/>
      <c r="L294" s="38"/>
      <c r="M294" s="41"/>
      <c r="N294" s="38"/>
      <c r="O294" s="56"/>
      <c r="P294" s="59"/>
      <c r="Q294" s="43"/>
      <c r="R294" s="51">
        <f t="shared" si="15"/>
        <v>60</v>
      </c>
    </row>
    <row r="295" spans="1:18" ht="12">
      <c r="A295" s="33"/>
      <c r="B295" s="34" t="s">
        <v>282</v>
      </c>
      <c r="C295" s="34" t="s">
        <v>71</v>
      </c>
      <c r="D295" s="34"/>
      <c r="E295" s="35" t="s">
        <v>213</v>
      </c>
      <c r="H295" s="55" t="s">
        <v>507</v>
      </c>
      <c r="I295" s="41" t="s">
        <v>496</v>
      </c>
      <c r="J295" s="38" t="s">
        <v>507</v>
      </c>
      <c r="K295" s="43" t="s">
        <v>496</v>
      </c>
      <c r="L295" s="38" t="s">
        <v>507</v>
      </c>
      <c r="M295" s="41" t="s">
        <v>496</v>
      </c>
      <c r="N295" s="38" t="s">
        <v>507</v>
      </c>
      <c r="O295" s="43" t="s">
        <v>496</v>
      </c>
      <c r="P295" s="38" t="s">
        <v>507</v>
      </c>
      <c r="Q295" s="43" t="s">
        <v>496</v>
      </c>
      <c r="R295" s="42"/>
    </row>
    <row r="296" spans="1:18" ht="12">
      <c r="A296" s="33"/>
      <c r="B296" s="34" t="s">
        <v>306</v>
      </c>
      <c r="C296" s="34" t="s">
        <v>202</v>
      </c>
      <c r="D296" s="34"/>
      <c r="E296" s="35" t="s">
        <v>229</v>
      </c>
      <c r="H296" s="55" t="s">
        <v>507</v>
      </c>
      <c r="I296" s="41" t="s">
        <v>496</v>
      </c>
      <c r="J296" s="38"/>
      <c r="K296" s="43"/>
      <c r="L296" s="38"/>
      <c r="M296" s="41"/>
      <c r="N296" s="38"/>
      <c r="O296" s="43"/>
      <c r="P296" s="38"/>
      <c r="Q296" s="43"/>
      <c r="R296" s="42"/>
    </row>
    <row r="297" spans="1:18" ht="12">
      <c r="A297" s="33"/>
      <c r="B297" s="34" t="s">
        <v>193</v>
      </c>
      <c r="C297" s="34" t="s">
        <v>69</v>
      </c>
      <c r="D297" s="34"/>
      <c r="E297" s="35" t="s">
        <v>433</v>
      </c>
      <c r="G297" s="15" t="s">
        <v>26</v>
      </c>
      <c r="H297" s="55" t="s">
        <v>507</v>
      </c>
      <c r="I297" s="41" t="s">
        <v>496</v>
      </c>
      <c r="J297" s="38" t="s">
        <v>507</v>
      </c>
      <c r="K297" s="43" t="s">
        <v>496</v>
      </c>
      <c r="L297" s="38" t="s">
        <v>507</v>
      </c>
      <c r="M297" s="41" t="s">
        <v>496</v>
      </c>
      <c r="N297" s="38" t="s">
        <v>507</v>
      </c>
      <c r="O297" s="43" t="s">
        <v>496</v>
      </c>
      <c r="P297" s="38" t="s">
        <v>507</v>
      </c>
      <c r="Q297" s="43" t="s">
        <v>496</v>
      </c>
      <c r="R297" s="42"/>
    </row>
    <row r="298" spans="1:18" ht="12">
      <c r="A298" s="33"/>
      <c r="B298" s="34" t="s">
        <v>425</v>
      </c>
      <c r="C298" s="34" t="s">
        <v>62</v>
      </c>
      <c r="D298" s="34"/>
      <c r="E298" s="35" t="s">
        <v>433</v>
      </c>
      <c r="H298" s="55"/>
      <c r="I298" s="41"/>
      <c r="J298" s="38" t="s">
        <v>507</v>
      </c>
      <c r="K298" s="43" t="s">
        <v>496</v>
      </c>
      <c r="L298" s="38"/>
      <c r="M298" s="41"/>
      <c r="N298" s="38" t="s">
        <v>507</v>
      </c>
      <c r="O298" s="43" t="s">
        <v>496</v>
      </c>
      <c r="P298" s="38" t="s">
        <v>507</v>
      </c>
      <c r="Q298" s="43" t="s">
        <v>496</v>
      </c>
      <c r="R298" s="42"/>
    </row>
    <row r="299" spans="1:18" ht="12">
      <c r="A299" s="33"/>
      <c r="B299" s="34" t="s">
        <v>645</v>
      </c>
      <c r="C299" s="34" t="s">
        <v>312</v>
      </c>
      <c r="D299" s="34"/>
      <c r="E299" s="35" t="s">
        <v>229</v>
      </c>
      <c r="H299" s="55" t="s">
        <v>507</v>
      </c>
      <c r="I299" s="41" t="s">
        <v>496</v>
      </c>
      <c r="J299" s="38"/>
      <c r="K299" s="43"/>
      <c r="L299" s="38"/>
      <c r="M299" s="41"/>
      <c r="N299" s="38"/>
      <c r="O299" s="43"/>
      <c r="P299" s="38"/>
      <c r="Q299" s="43"/>
      <c r="R299" s="42"/>
    </row>
    <row r="300" spans="1:18" ht="12">
      <c r="A300" s="33"/>
      <c r="B300" s="53" t="s">
        <v>70</v>
      </c>
      <c r="C300" s="53" t="s">
        <v>199</v>
      </c>
      <c r="D300" s="53"/>
      <c r="E300" s="54" t="s">
        <v>213</v>
      </c>
      <c r="G300" s="15" t="s">
        <v>26</v>
      </c>
      <c r="H300" s="55" t="s">
        <v>507</v>
      </c>
      <c r="I300" s="58" t="s">
        <v>496</v>
      </c>
      <c r="J300" s="38" t="s">
        <v>507</v>
      </c>
      <c r="K300" s="56" t="s">
        <v>496</v>
      </c>
      <c r="L300" s="38" t="s">
        <v>507</v>
      </c>
      <c r="M300" s="58" t="s">
        <v>496</v>
      </c>
      <c r="N300" s="38"/>
      <c r="O300" s="56"/>
      <c r="P300" s="38" t="s">
        <v>507</v>
      </c>
      <c r="Q300" s="56" t="s">
        <v>496</v>
      </c>
      <c r="R300" s="42"/>
    </row>
    <row r="301" spans="1:18" ht="12">
      <c r="A301" s="33"/>
      <c r="B301" s="34" t="s">
        <v>473</v>
      </c>
      <c r="C301" s="34" t="s">
        <v>49</v>
      </c>
      <c r="D301" s="34"/>
      <c r="E301" s="35" t="s">
        <v>433</v>
      </c>
      <c r="H301" s="55"/>
      <c r="I301" s="41"/>
      <c r="J301" s="38" t="s">
        <v>507</v>
      </c>
      <c r="K301" s="43" t="s">
        <v>496</v>
      </c>
      <c r="L301" s="38"/>
      <c r="M301" s="41"/>
      <c r="N301" s="38" t="s">
        <v>507</v>
      </c>
      <c r="O301" s="43" t="s">
        <v>496</v>
      </c>
      <c r="P301" s="38"/>
      <c r="Q301" s="43"/>
      <c r="R301" s="42"/>
    </row>
    <row r="302" spans="1:18" ht="12">
      <c r="A302" s="33"/>
      <c r="B302" s="34" t="s">
        <v>72</v>
      </c>
      <c r="C302" s="34" t="s">
        <v>58</v>
      </c>
      <c r="D302" s="34"/>
      <c r="E302" s="35" t="s">
        <v>213</v>
      </c>
      <c r="G302" s="15" t="s">
        <v>26</v>
      </c>
      <c r="H302" s="55" t="s">
        <v>507</v>
      </c>
      <c r="I302" s="58" t="s">
        <v>496</v>
      </c>
      <c r="J302" s="38"/>
      <c r="K302" s="56"/>
      <c r="L302" s="38" t="s">
        <v>507</v>
      </c>
      <c r="M302" s="58" t="s">
        <v>496</v>
      </c>
      <c r="N302" s="38" t="s">
        <v>507</v>
      </c>
      <c r="O302" s="56" t="s">
        <v>496</v>
      </c>
      <c r="P302" s="38"/>
      <c r="Q302" s="56"/>
      <c r="R302" s="60"/>
    </row>
    <row r="303" spans="1:18" ht="12.75" thickBot="1">
      <c r="A303" s="5"/>
      <c r="B303" s="6" t="s">
        <v>73</v>
      </c>
      <c r="C303" s="6" t="s">
        <v>69</v>
      </c>
      <c r="D303" s="6"/>
      <c r="E303" s="7" t="s">
        <v>213</v>
      </c>
      <c r="F303" s="27"/>
      <c r="G303" s="27" t="s">
        <v>26</v>
      </c>
      <c r="H303" s="96" t="s">
        <v>507</v>
      </c>
      <c r="I303" s="24" t="s">
        <v>496</v>
      </c>
      <c r="J303" s="13" t="s">
        <v>507</v>
      </c>
      <c r="K303" s="11" t="s">
        <v>496</v>
      </c>
      <c r="L303" s="13" t="s">
        <v>507</v>
      </c>
      <c r="M303" s="24" t="s">
        <v>496</v>
      </c>
      <c r="N303" s="13" t="s">
        <v>507</v>
      </c>
      <c r="O303" s="11" t="s">
        <v>496</v>
      </c>
      <c r="P303" s="13" t="s">
        <v>507</v>
      </c>
      <c r="Q303" s="11" t="s">
        <v>496</v>
      </c>
      <c r="R303" s="14"/>
    </row>
    <row r="304" spans="1:18" ht="12.75" thickTop="1">
      <c r="A304" s="68"/>
      <c r="B304" s="69"/>
      <c r="C304" s="69"/>
      <c r="D304" s="69"/>
      <c r="E304" s="69"/>
      <c r="H304" s="70"/>
      <c r="I304" s="68"/>
      <c r="J304" s="70"/>
      <c r="K304" s="68"/>
      <c r="L304" s="70"/>
      <c r="M304" s="68"/>
      <c r="N304" s="70"/>
      <c r="O304" s="68"/>
      <c r="P304" s="70"/>
      <c r="Q304" s="68"/>
      <c r="R304" s="70"/>
    </row>
    <row r="305" spans="1:18" ht="26.25" customHeight="1" thickBot="1">
      <c r="A305" s="71" t="s">
        <v>27</v>
      </c>
      <c r="B305" s="72"/>
      <c r="C305" s="72"/>
      <c r="D305" s="72"/>
      <c r="E305" s="72"/>
      <c r="H305" s="70"/>
      <c r="I305" s="68"/>
      <c r="J305" s="70"/>
      <c r="K305" s="68"/>
      <c r="L305" s="70"/>
      <c r="M305" s="68"/>
      <c r="N305" s="70"/>
      <c r="O305" s="68"/>
      <c r="P305" s="70"/>
      <c r="Q305" s="68"/>
      <c r="R305" s="68"/>
    </row>
    <row r="306" spans="1:18" ht="13.5" thickBot="1" thickTop="1">
      <c r="A306" s="30" t="s">
        <v>210</v>
      </c>
      <c r="B306" s="73" t="s">
        <v>206</v>
      </c>
      <c r="C306" s="73" t="s">
        <v>207</v>
      </c>
      <c r="D306" s="73" t="s">
        <v>209</v>
      </c>
      <c r="E306" s="74" t="s">
        <v>212</v>
      </c>
      <c r="F306" s="15" t="s">
        <v>211</v>
      </c>
      <c r="G306" s="15" t="s">
        <v>208</v>
      </c>
      <c r="H306" s="75"/>
      <c r="I306" s="76"/>
      <c r="J306" s="75"/>
      <c r="K306" s="76"/>
      <c r="L306" s="75"/>
      <c r="M306" s="76"/>
      <c r="N306" s="75"/>
      <c r="O306" s="76"/>
      <c r="P306" s="75"/>
      <c r="Q306" s="76"/>
      <c r="R306" s="76"/>
    </row>
    <row r="307" spans="1:18" ht="12.75" thickTop="1">
      <c r="A307" s="33">
        <v>1</v>
      </c>
      <c r="B307" s="34" t="s">
        <v>164</v>
      </c>
      <c r="C307" s="34" t="s">
        <v>83</v>
      </c>
      <c r="D307" s="34">
        <v>89</v>
      </c>
      <c r="E307" s="35" t="s">
        <v>223</v>
      </c>
      <c r="G307" s="15" t="s">
        <v>27</v>
      </c>
      <c r="H307" s="55"/>
      <c r="I307" s="58"/>
      <c r="J307" s="79">
        <v>1</v>
      </c>
      <c r="K307" s="77">
        <f>IF(J307=1,100,IF(J307=2,90,IF(J307=3,85,IF(J307=4,82,IF(J307&gt;1,86-J307,0)))))</f>
        <v>100</v>
      </c>
      <c r="L307" s="57">
        <v>5</v>
      </c>
      <c r="M307" s="58">
        <f>IF(L307=1,100,IF(L307=2,90,IF(L307=3,85,IF(L307=4,82,IF(L307&gt;1,86-L307,0)))))</f>
        <v>81</v>
      </c>
      <c r="N307" s="79">
        <v>1</v>
      </c>
      <c r="O307" s="77">
        <f>IF(N307=1,100,IF(N307=2,90,IF(N307=3,85,IF(N307=4,82,IF(N307&gt;1,86-N307,0)))))</f>
        <v>100</v>
      </c>
      <c r="P307" s="78">
        <v>1</v>
      </c>
      <c r="Q307" s="77">
        <f>IF(P307=1,100,IF(P307=2,90,IF(P307=3,85,IF(P307=4,82,IF(P307&gt;1,86-P307,0)))))</f>
        <v>100</v>
      </c>
      <c r="R307" s="60">
        <f>Q307+O307+K307</f>
        <v>300</v>
      </c>
    </row>
    <row r="308" spans="1:18" ht="12">
      <c r="A308" s="33">
        <v>2</v>
      </c>
      <c r="B308" s="34" t="s">
        <v>110</v>
      </c>
      <c r="C308" s="34" t="s">
        <v>199</v>
      </c>
      <c r="D308" s="34">
        <v>90</v>
      </c>
      <c r="E308" s="35" t="s">
        <v>223</v>
      </c>
      <c r="G308" s="15" t="s">
        <v>27</v>
      </c>
      <c r="H308" s="36">
        <v>6</v>
      </c>
      <c r="I308" s="41">
        <f aca="true" t="shared" si="16" ref="I308:I313">IF(H308=1,100,IF(H308=2,90,IF(H308=3,85,IF(H308=4,82,IF(H308&gt;1,86-H308,0)))))</f>
        <v>80</v>
      </c>
      <c r="J308" s="38">
        <v>10</v>
      </c>
      <c r="K308" s="43">
        <f>IF(J308=1,100,IF(J308=2,90,IF(J308=3,85,IF(J308=4,82,IF(J308&gt;1,86-J308,0)))))</f>
        <v>76</v>
      </c>
      <c r="L308" s="40">
        <v>1</v>
      </c>
      <c r="M308" s="41">
        <f>IF(L308=1,100,IF(L308=2,90,IF(L308=3,85,IF(L308=4,82,IF(L308&gt;1,86-L308,0)))))</f>
        <v>100</v>
      </c>
      <c r="N308" s="38">
        <v>5</v>
      </c>
      <c r="O308" s="43">
        <f>IF(N308=1,100,IF(N308=2,90,IF(N308=3,85,IF(N308=4,82,IF(N308&gt;1,86-N308,0)))))</f>
        <v>81</v>
      </c>
      <c r="P308" s="40">
        <v>3</v>
      </c>
      <c r="Q308" s="43">
        <f>IF(P308=1,100,IF(P308=2,90,IF(P308=3,85,IF(P308=4,82,IF(P308&gt;1,86-P308,0)))))</f>
        <v>85</v>
      </c>
      <c r="R308" s="42">
        <f>M308+Q308+I308</f>
        <v>265</v>
      </c>
    </row>
    <row r="309" spans="1:18" ht="12">
      <c r="A309" s="33">
        <v>3</v>
      </c>
      <c r="B309" s="34" t="s">
        <v>86</v>
      </c>
      <c r="C309" s="34" t="s">
        <v>87</v>
      </c>
      <c r="D309" s="34">
        <v>90</v>
      </c>
      <c r="E309" s="35" t="s">
        <v>223</v>
      </c>
      <c r="G309" s="15" t="s">
        <v>27</v>
      </c>
      <c r="H309" s="36">
        <v>3</v>
      </c>
      <c r="I309" s="41">
        <f t="shared" si="16"/>
        <v>85</v>
      </c>
      <c r="J309" s="38">
        <v>9</v>
      </c>
      <c r="K309" s="43">
        <f>IF(J309=1,100,IF(J309=2,90,IF(J309=3,85,IF(J309=4,82,IF(J309&gt;1,86-J309,0)))))</f>
        <v>77</v>
      </c>
      <c r="L309" s="40">
        <v>3</v>
      </c>
      <c r="M309" s="41">
        <f>IF(L309=1,100,IF(L309=2,90,IF(L309=3,85,IF(L309=4,82,IF(L309&gt;1,86-L309,0)))))</f>
        <v>85</v>
      </c>
      <c r="N309" s="38">
        <v>2</v>
      </c>
      <c r="O309" s="43">
        <f>IF(N309=1,100,IF(N309=2,90,IF(N309=3,85,IF(N309=4,82,IF(N309&gt;1,86-N309,0)))))</f>
        <v>90</v>
      </c>
      <c r="P309" s="40">
        <v>8</v>
      </c>
      <c r="Q309" s="43">
        <f>IF(P309=1,100,IF(P309=2,90,IF(P309=3,85,IF(P309=4,82,IF(P309&gt;1,86-P309,0)))))</f>
        <v>78</v>
      </c>
      <c r="R309" s="42">
        <f>O309+M309+I309</f>
        <v>260</v>
      </c>
    </row>
    <row r="310" spans="1:18" ht="12">
      <c r="A310" s="33">
        <v>4</v>
      </c>
      <c r="B310" s="34" t="s">
        <v>44</v>
      </c>
      <c r="C310" s="34" t="s">
        <v>200</v>
      </c>
      <c r="D310" s="34">
        <v>89</v>
      </c>
      <c r="E310" s="35" t="s">
        <v>214</v>
      </c>
      <c r="G310" s="15" t="s">
        <v>27</v>
      </c>
      <c r="H310" s="36">
        <v>9</v>
      </c>
      <c r="I310" s="41">
        <f t="shared" si="16"/>
        <v>77</v>
      </c>
      <c r="J310" s="38"/>
      <c r="K310" s="43"/>
      <c r="L310" s="40">
        <v>7</v>
      </c>
      <c r="M310" s="41">
        <f>IF(L310=1,100,IF(L310=2,90,IF(L310=3,85,IF(L310=4,82,IF(L310&gt;1,86-L310,0)))))</f>
        <v>79</v>
      </c>
      <c r="N310" s="38">
        <v>3</v>
      </c>
      <c r="O310" s="43">
        <f>IF(N310=1,100,IF(N310=2,90,IF(N310=3,85,IF(N310=4,82,IF(N310&gt;1,86-N310,0)))))</f>
        <v>85</v>
      </c>
      <c r="P310" s="40"/>
      <c r="Q310" s="43"/>
      <c r="R310" s="42">
        <f>O310+M310+I310</f>
        <v>241</v>
      </c>
    </row>
    <row r="311" spans="1:18" ht="12">
      <c r="A311" s="33">
        <v>5</v>
      </c>
      <c r="B311" s="34" t="s">
        <v>335</v>
      </c>
      <c r="C311" s="34" t="s">
        <v>328</v>
      </c>
      <c r="D311" s="34"/>
      <c r="E311" s="35" t="s">
        <v>222</v>
      </c>
      <c r="H311" s="36">
        <v>25</v>
      </c>
      <c r="I311" s="41">
        <f t="shared" si="16"/>
        <v>61</v>
      </c>
      <c r="J311" s="38">
        <v>2</v>
      </c>
      <c r="K311" s="43">
        <f>IF(J311=1,100,IF(J311=2,90,IF(J311=3,85,IF(J311=4,82,IF(J311&gt;1,86-J311,0)))))</f>
        <v>90</v>
      </c>
      <c r="L311" s="40"/>
      <c r="M311" s="41"/>
      <c r="N311" s="38"/>
      <c r="O311" s="43"/>
      <c r="P311" s="40">
        <v>2</v>
      </c>
      <c r="Q311" s="43">
        <f aca="true" t="shared" si="17" ref="Q311:Q324">IF(P311=1,100,IF(P311=2,90,IF(P311=3,85,IF(P311=4,82,IF(P311&gt;1,86-P311,0)))))</f>
        <v>90</v>
      </c>
      <c r="R311" s="42">
        <f>Q311+K311+I311</f>
        <v>241</v>
      </c>
    </row>
    <row r="312" spans="1:18" ht="12">
      <c r="A312" s="33">
        <v>6</v>
      </c>
      <c r="B312" s="34" t="s">
        <v>76</v>
      </c>
      <c r="C312" s="34" t="s">
        <v>205</v>
      </c>
      <c r="D312" s="34"/>
      <c r="E312" s="35" t="s">
        <v>213</v>
      </c>
      <c r="G312" s="15" t="s">
        <v>27</v>
      </c>
      <c r="H312" s="36">
        <v>29</v>
      </c>
      <c r="I312" s="41">
        <f t="shared" si="16"/>
        <v>57</v>
      </c>
      <c r="J312" s="38">
        <v>4</v>
      </c>
      <c r="K312" s="43">
        <f>IF(J312=1,100,IF(J312=2,90,IF(J312=3,85,IF(J312=4,82,IF(J312&gt;1,86-J312,0)))))</f>
        <v>82</v>
      </c>
      <c r="L312" s="40">
        <v>9</v>
      </c>
      <c r="M312" s="41">
        <f>IF(L312=1,100,IF(L312=2,90,IF(L312=3,85,IF(L312=4,82,IF(L312&gt;1,86-L312,0)))))</f>
        <v>77</v>
      </c>
      <c r="N312" s="38">
        <v>8</v>
      </c>
      <c r="O312" s="43">
        <f>IF(N312=1,100,IF(N312=2,90,IF(N312=3,85,IF(N312=4,82,IF(N312&gt;1,86-N312,0)))))</f>
        <v>78</v>
      </c>
      <c r="P312" s="40">
        <v>6</v>
      </c>
      <c r="Q312" s="43">
        <f t="shared" si="17"/>
        <v>80</v>
      </c>
      <c r="R312" s="42">
        <f>K312+Q312+O312</f>
        <v>240</v>
      </c>
    </row>
    <row r="313" spans="1:18" ht="12">
      <c r="A313" s="33">
        <v>7</v>
      </c>
      <c r="B313" s="34" t="s">
        <v>313</v>
      </c>
      <c r="C313" s="34" t="s">
        <v>312</v>
      </c>
      <c r="D313" s="34"/>
      <c r="E313" s="35" t="s">
        <v>222</v>
      </c>
      <c r="H313" s="36">
        <v>8</v>
      </c>
      <c r="I313" s="41">
        <f t="shared" si="16"/>
        <v>78</v>
      </c>
      <c r="J313" s="38">
        <v>5</v>
      </c>
      <c r="K313" s="43">
        <f>IF(J313=1,100,IF(J313=2,90,IF(J313=3,85,IF(J313=4,82,IF(J313&gt;1,86-J313,0)))))</f>
        <v>81</v>
      </c>
      <c r="L313" s="40"/>
      <c r="M313" s="41"/>
      <c r="N313" s="38">
        <v>10</v>
      </c>
      <c r="O313" s="43">
        <f>IF(N313=1,100,IF(N313=2,90,IF(N313=3,85,IF(N313=4,82,IF(N313&gt;1,86-N313,0)))))</f>
        <v>76</v>
      </c>
      <c r="P313" s="40">
        <v>11</v>
      </c>
      <c r="Q313" s="43">
        <f t="shared" si="17"/>
        <v>75</v>
      </c>
      <c r="R313" s="42">
        <f>K313+I313+O313</f>
        <v>235</v>
      </c>
    </row>
    <row r="314" spans="1:18" ht="12">
      <c r="A314" s="33">
        <v>8</v>
      </c>
      <c r="B314" s="34" t="s">
        <v>77</v>
      </c>
      <c r="C314" s="34" t="s">
        <v>46</v>
      </c>
      <c r="D314" s="34"/>
      <c r="E314" s="35" t="s">
        <v>213</v>
      </c>
      <c r="G314" s="15" t="s">
        <v>27</v>
      </c>
      <c r="H314" s="36"/>
      <c r="I314" s="41"/>
      <c r="J314" s="38">
        <v>11</v>
      </c>
      <c r="K314" s="43">
        <f>IF(J314=1,100,IF(J314=2,90,IF(J314=3,85,IF(J314=4,82,IF(J314&gt;1,86-J314,0)))))</f>
        <v>75</v>
      </c>
      <c r="L314" s="40">
        <v>4</v>
      </c>
      <c r="M314" s="41">
        <f>IF(L314=1,100,IF(L314=2,90,IF(L314=3,85,IF(L314=4,82,IF(L314&gt;1,86-L314,0)))))</f>
        <v>82</v>
      </c>
      <c r="N314" s="38">
        <v>9</v>
      </c>
      <c r="O314" s="43">
        <f>IF(N314=1,100,IF(N314=2,90,IF(N314=3,85,IF(N314=4,82,IF(N314&gt;1,86-N314,0)))))</f>
        <v>77</v>
      </c>
      <c r="P314" s="40">
        <v>13</v>
      </c>
      <c r="Q314" s="43">
        <f t="shared" si="17"/>
        <v>73</v>
      </c>
      <c r="R314" s="42">
        <f>M314+O314+K314</f>
        <v>234</v>
      </c>
    </row>
    <row r="315" spans="1:18" ht="12">
      <c r="A315" s="33">
        <v>9</v>
      </c>
      <c r="B315" s="34" t="s">
        <v>165</v>
      </c>
      <c r="C315" s="34" t="s">
        <v>200</v>
      </c>
      <c r="D315" s="34"/>
      <c r="E315" s="35" t="s">
        <v>213</v>
      </c>
      <c r="G315" s="15" t="s">
        <v>27</v>
      </c>
      <c r="H315" s="36">
        <v>13</v>
      </c>
      <c r="I315" s="41">
        <f>IF(H315=1,100,IF(H315=2,90,IF(H315=3,85,IF(H315=4,82,IF(H315&gt;1,86-H315,0)))))</f>
        <v>73</v>
      </c>
      <c r="J315" s="38" t="s">
        <v>507</v>
      </c>
      <c r="K315" s="43" t="s">
        <v>513</v>
      </c>
      <c r="L315" s="40">
        <v>6</v>
      </c>
      <c r="M315" s="41">
        <f>IF(L315=1,100,IF(L315=2,90,IF(L315=3,85,IF(L315=4,82,IF(L315&gt;1,86-L315,0)))))</f>
        <v>80</v>
      </c>
      <c r="N315" s="38">
        <v>6</v>
      </c>
      <c r="O315" s="43">
        <f>IF(N315=1,100,IF(N315=2,90,IF(N315=3,85,IF(N315=4,82,IF(N315&gt;1,86-N315,0)))))</f>
        <v>80</v>
      </c>
      <c r="P315" s="40">
        <v>18</v>
      </c>
      <c r="Q315" s="43">
        <f t="shared" si="17"/>
        <v>68</v>
      </c>
      <c r="R315" s="42">
        <f>O315+M315+I315</f>
        <v>233</v>
      </c>
    </row>
    <row r="316" spans="1:18" ht="12">
      <c r="A316" s="33">
        <v>10</v>
      </c>
      <c r="B316" s="34" t="s">
        <v>309</v>
      </c>
      <c r="C316" s="34" t="s">
        <v>287</v>
      </c>
      <c r="D316" s="34"/>
      <c r="E316" s="35" t="s">
        <v>222</v>
      </c>
      <c r="H316" s="36">
        <v>2</v>
      </c>
      <c r="I316" s="41">
        <f>IF(H316=1,100,IF(H316=2,90,IF(H316=3,85,IF(H316=4,82,IF(H316&gt;1,86-H316,0)))))</f>
        <v>90</v>
      </c>
      <c r="J316" s="38">
        <v>16</v>
      </c>
      <c r="K316" s="43">
        <f>IF(J316=1,100,IF(J316=2,90,IF(J316=3,85,IF(J316=4,82,IF(J316&gt;1,86-J316,0)))))</f>
        <v>70</v>
      </c>
      <c r="L316" s="40"/>
      <c r="M316" s="41"/>
      <c r="N316" s="38"/>
      <c r="O316" s="43"/>
      <c r="P316" s="40">
        <v>15</v>
      </c>
      <c r="Q316" s="43">
        <f t="shared" si="17"/>
        <v>71</v>
      </c>
      <c r="R316" s="42">
        <f>Q316+K316+I316</f>
        <v>231</v>
      </c>
    </row>
    <row r="317" spans="1:18" ht="12">
      <c r="A317" s="33">
        <v>11</v>
      </c>
      <c r="B317" s="34" t="s">
        <v>329</v>
      </c>
      <c r="C317" s="34" t="s">
        <v>102</v>
      </c>
      <c r="D317" s="34"/>
      <c r="E317" s="35" t="s">
        <v>330</v>
      </c>
      <c r="H317" s="36">
        <v>21</v>
      </c>
      <c r="I317" s="41">
        <f>IF(H317=1,100,IF(H317=2,90,IF(H317=3,85,IF(H317=4,82,IF(H317&gt;1,86-H317,0)))))</f>
        <v>65</v>
      </c>
      <c r="J317" s="38">
        <v>3</v>
      </c>
      <c r="K317" s="43">
        <f>IF(J317=1,100,IF(J317=2,90,IF(J317=3,85,IF(J317=4,82,IF(J317&gt;1,86-J317,0)))))</f>
        <v>85</v>
      </c>
      <c r="L317" s="40"/>
      <c r="M317" s="41"/>
      <c r="N317" s="38" t="s">
        <v>507</v>
      </c>
      <c r="O317" s="43" t="s">
        <v>513</v>
      </c>
      <c r="P317" s="40">
        <v>9</v>
      </c>
      <c r="Q317" s="43">
        <f t="shared" si="17"/>
        <v>77</v>
      </c>
      <c r="R317" s="42">
        <f>Q317+K317+I317</f>
        <v>227</v>
      </c>
    </row>
    <row r="318" spans="1:18" ht="12">
      <c r="A318" s="33">
        <v>12</v>
      </c>
      <c r="B318" s="34" t="s">
        <v>331</v>
      </c>
      <c r="C318" s="34" t="s">
        <v>332</v>
      </c>
      <c r="D318" s="34"/>
      <c r="E318" s="35" t="s">
        <v>213</v>
      </c>
      <c r="H318" s="36">
        <v>22</v>
      </c>
      <c r="I318" s="41">
        <f>IF(H318=1,100,IF(H318=2,90,IF(H318=3,85,IF(H318=4,82,IF(H318&gt;1,86-H318,0)))))</f>
        <v>64</v>
      </c>
      <c r="J318" s="38">
        <v>6</v>
      </c>
      <c r="K318" s="43">
        <f>IF(J318=1,100,IF(J318=2,90,IF(J318=3,85,IF(J318=4,82,IF(J318&gt;1,86-J318,0)))))</f>
        <v>80</v>
      </c>
      <c r="L318" s="40"/>
      <c r="M318" s="41"/>
      <c r="N318" s="38">
        <v>13</v>
      </c>
      <c r="O318" s="43">
        <f aca="true" t="shared" si="18" ref="O318:O323">IF(N318=1,100,IF(N318=2,90,IF(N318=3,85,IF(N318=4,82,IF(N318&gt;1,86-N318,0)))))</f>
        <v>73</v>
      </c>
      <c r="P318" s="40">
        <v>17</v>
      </c>
      <c r="Q318" s="43">
        <f t="shared" si="17"/>
        <v>69</v>
      </c>
      <c r="R318" s="42">
        <f>K318+O318+Q318</f>
        <v>222</v>
      </c>
    </row>
    <row r="319" spans="1:18" ht="12">
      <c r="A319" s="33">
        <v>13</v>
      </c>
      <c r="B319" s="34" t="s">
        <v>195</v>
      </c>
      <c r="C319" s="34" t="s">
        <v>78</v>
      </c>
      <c r="D319" s="34"/>
      <c r="E319" s="35" t="s">
        <v>213</v>
      </c>
      <c r="G319" s="15" t="s">
        <v>27</v>
      </c>
      <c r="H319" s="36"/>
      <c r="I319" s="41"/>
      <c r="J319" s="38"/>
      <c r="K319" s="43"/>
      <c r="L319" s="40">
        <v>2</v>
      </c>
      <c r="M319" s="41">
        <f>IF(L319=1,100,IF(L319=2,90,IF(L319=3,85,IF(L319=4,82,IF(L319&gt;1,86-L319,0)))))</f>
        <v>90</v>
      </c>
      <c r="N319" s="38">
        <v>12</v>
      </c>
      <c r="O319" s="43">
        <f t="shared" si="18"/>
        <v>74</v>
      </c>
      <c r="P319" s="40">
        <v>30</v>
      </c>
      <c r="Q319" s="43">
        <f t="shared" si="17"/>
        <v>56</v>
      </c>
      <c r="R319" s="42">
        <f>Q319+O319+M319</f>
        <v>220</v>
      </c>
    </row>
    <row r="320" spans="1:18" ht="12">
      <c r="A320" s="33">
        <v>14</v>
      </c>
      <c r="B320" s="34" t="s">
        <v>434</v>
      </c>
      <c r="C320" s="34" t="s">
        <v>450</v>
      </c>
      <c r="D320" s="34"/>
      <c r="E320" s="35" t="s">
        <v>213</v>
      </c>
      <c r="H320" s="36"/>
      <c r="I320" s="41"/>
      <c r="J320" s="38">
        <v>12</v>
      </c>
      <c r="K320" s="43">
        <f>IF(J320=1,100,IF(J320=2,90,IF(J320=3,85,IF(J320=4,82,IF(J320&gt;1,86-J320,0)))))</f>
        <v>74</v>
      </c>
      <c r="L320" s="40"/>
      <c r="M320" s="41"/>
      <c r="N320" s="38">
        <v>11</v>
      </c>
      <c r="O320" s="43">
        <f t="shared" si="18"/>
        <v>75</v>
      </c>
      <c r="P320" s="40">
        <v>26</v>
      </c>
      <c r="Q320" s="43">
        <f t="shared" si="17"/>
        <v>60</v>
      </c>
      <c r="R320" s="42">
        <f>Q320+O320+K320</f>
        <v>209</v>
      </c>
    </row>
    <row r="321" spans="1:18" ht="12">
      <c r="A321" s="33">
        <v>15</v>
      </c>
      <c r="B321" s="34" t="s">
        <v>449</v>
      </c>
      <c r="C321" s="34" t="s">
        <v>451</v>
      </c>
      <c r="D321" s="34"/>
      <c r="E321" s="35" t="s">
        <v>213</v>
      </c>
      <c r="H321" s="36"/>
      <c r="I321" s="41"/>
      <c r="J321" s="38">
        <v>14</v>
      </c>
      <c r="K321" s="43">
        <f>IF(J321=1,100,IF(J321=2,90,IF(J321=3,85,IF(J321=4,82,IF(J321&gt;1,86-J321,0)))))</f>
        <v>72</v>
      </c>
      <c r="L321" s="40"/>
      <c r="M321" s="41"/>
      <c r="N321" s="38">
        <v>31</v>
      </c>
      <c r="O321" s="43">
        <f t="shared" si="18"/>
        <v>55</v>
      </c>
      <c r="P321" s="40">
        <v>7</v>
      </c>
      <c r="Q321" s="43">
        <f t="shared" si="17"/>
        <v>79</v>
      </c>
      <c r="R321" s="42">
        <f>Q321+O321+K321</f>
        <v>206</v>
      </c>
    </row>
    <row r="322" spans="1:18" ht="12">
      <c r="A322" s="33">
        <v>16</v>
      </c>
      <c r="B322" s="34" t="s">
        <v>440</v>
      </c>
      <c r="C322" s="34" t="s">
        <v>451</v>
      </c>
      <c r="D322" s="34"/>
      <c r="E322" s="35" t="s">
        <v>392</v>
      </c>
      <c r="H322" s="36"/>
      <c r="I322" s="41"/>
      <c r="J322" s="38">
        <v>8</v>
      </c>
      <c r="K322" s="43">
        <f>IF(J322=1,100,IF(J322=2,90,IF(J322=3,85,IF(J322=4,82,IF(J322&gt;1,86-J322,0)))))</f>
        <v>78</v>
      </c>
      <c r="L322" s="40"/>
      <c r="M322" s="41"/>
      <c r="N322" s="38">
        <v>21</v>
      </c>
      <c r="O322" s="43">
        <f t="shared" si="18"/>
        <v>65</v>
      </c>
      <c r="P322" s="40">
        <v>24</v>
      </c>
      <c r="Q322" s="43">
        <f t="shared" si="17"/>
        <v>62</v>
      </c>
      <c r="R322" s="42">
        <f>Q322+O322+K322</f>
        <v>205</v>
      </c>
    </row>
    <row r="323" spans="1:18" ht="12">
      <c r="A323" s="33">
        <v>17</v>
      </c>
      <c r="B323" s="34" t="s">
        <v>17</v>
      </c>
      <c r="C323" s="34" t="s">
        <v>201</v>
      </c>
      <c r="D323" s="34">
        <v>89</v>
      </c>
      <c r="E323" s="35" t="s">
        <v>216</v>
      </c>
      <c r="G323" s="15" t="s">
        <v>27</v>
      </c>
      <c r="H323" s="36"/>
      <c r="I323" s="41"/>
      <c r="J323" s="38"/>
      <c r="K323" s="43"/>
      <c r="L323" s="40">
        <v>13</v>
      </c>
      <c r="M323" s="41">
        <f>IF(L323=1,100,IF(L323=2,90,IF(L323=3,85,IF(L323=4,82,IF(L323&gt;1,86-L323,0)))))</f>
        <v>73</v>
      </c>
      <c r="N323" s="38">
        <v>17</v>
      </c>
      <c r="O323" s="43">
        <f t="shared" si="18"/>
        <v>69</v>
      </c>
      <c r="P323" s="40">
        <v>25</v>
      </c>
      <c r="Q323" s="43">
        <f t="shared" si="17"/>
        <v>61</v>
      </c>
      <c r="R323" s="42">
        <f>Q323+O323+M323</f>
        <v>203</v>
      </c>
    </row>
    <row r="324" spans="1:18" ht="12">
      <c r="A324" s="33">
        <v>18</v>
      </c>
      <c r="B324" s="34" t="s">
        <v>318</v>
      </c>
      <c r="C324" s="34" t="s">
        <v>49</v>
      </c>
      <c r="D324" s="34"/>
      <c r="E324" s="35" t="s">
        <v>213</v>
      </c>
      <c r="H324" s="36">
        <v>14</v>
      </c>
      <c r="I324" s="41">
        <f>IF(H324=1,100,IF(H324=2,90,IF(H324=3,85,IF(H324=4,82,IF(H324&gt;1,86-H324,0)))))</f>
        <v>72</v>
      </c>
      <c r="J324" s="38">
        <v>13</v>
      </c>
      <c r="K324" s="43">
        <f>IF(J324=1,100,IF(J324=2,90,IF(J324=3,85,IF(J324=4,82,IF(J324&gt;1,86-J324,0)))))</f>
        <v>73</v>
      </c>
      <c r="L324" s="40"/>
      <c r="M324" s="41"/>
      <c r="N324" s="38"/>
      <c r="O324" s="43"/>
      <c r="P324" s="40">
        <v>38</v>
      </c>
      <c r="Q324" s="43">
        <f t="shared" si="17"/>
        <v>48</v>
      </c>
      <c r="R324" s="42">
        <f>Q324+K324+I324</f>
        <v>193</v>
      </c>
    </row>
    <row r="325" spans="1:18" ht="12">
      <c r="A325" s="33">
        <v>19</v>
      </c>
      <c r="B325" s="34" t="s">
        <v>61</v>
      </c>
      <c r="C325" s="34" t="s">
        <v>75</v>
      </c>
      <c r="D325" s="34">
        <v>90</v>
      </c>
      <c r="E325" s="35" t="s">
        <v>222</v>
      </c>
      <c r="G325" s="15" t="s">
        <v>27</v>
      </c>
      <c r="H325" s="36">
        <v>7</v>
      </c>
      <c r="I325" s="41">
        <f>IF(H325=1,100,IF(H325=2,90,IF(H325=3,85,IF(H325=4,82,IF(H325&gt;1,86-H325,0)))))</f>
        <v>79</v>
      </c>
      <c r="J325" s="38"/>
      <c r="K325" s="43"/>
      <c r="L325" s="40">
        <v>8</v>
      </c>
      <c r="M325" s="41">
        <f>IF(L325=1,100,IF(L325=2,90,IF(L325=3,85,IF(L325=4,82,IF(L325&gt;1,86-L325,0)))))</f>
        <v>78</v>
      </c>
      <c r="N325" s="38"/>
      <c r="O325" s="43"/>
      <c r="P325" s="40"/>
      <c r="Q325" s="43"/>
      <c r="R325" s="42">
        <f>M325+I325</f>
        <v>157</v>
      </c>
    </row>
    <row r="326" spans="1:18" ht="12">
      <c r="A326" s="33">
        <v>20</v>
      </c>
      <c r="B326" s="34" t="s">
        <v>164</v>
      </c>
      <c r="C326" s="34" t="s">
        <v>69</v>
      </c>
      <c r="D326" s="34"/>
      <c r="E326" s="35" t="s">
        <v>478</v>
      </c>
      <c r="H326" s="36"/>
      <c r="I326" s="41"/>
      <c r="J326" s="38">
        <v>17</v>
      </c>
      <c r="K326" s="43">
        <f>IF(J326=1,100,IF(J326=2,90,IF(J326=3,85,IF(J326=4,82,IF(J326&gt;1,86-J326,0)))))</f>
        <v>69</v>
      </c>
      <c r="L326" s="40"/>
      <c r="M326" s="41"/>
      <c r="N326" s="38"/>
      <c r="O326" s="43"/>
      <c r="P326" s="40">
        <v>5</v>
      </c>
      <c r="Q326" s="43">
        <f>IF(P326=1,100,IF(P326=2,90,IF(P326=3,85,IF(P326=4,82,IF(P326&gt;1,86-P326,0)))))</f>
        <v>81</v>
      </c>
      <c r="R326" s="42">
        <f>Q326+K326</f>
        <v>150</v>
      </c>
    </row>
    <row r="327" spans="1:18" ht="12">
      <c r="A327" s="33">
        <v>21</v>
      </c>
      <c r="B327" s="34" t="s">
        <v>341</v>
      </c>
      <c r="C327" s="34" t="s">
        <v>342</v>
      </c>
      <c r="D327" s="34"/>
      <c r="E327" s="35" t="s">
        <v>216</v>
      </c>
      <c r="H327" s="36">
        <v>34</v>
      </c>
      <c r="I327" s="41">
        <f>IF(H327=1,100,IF(H327=2,90,IF(H327=3,85,IF(H327=4,82,IF(H327&gt;1,86-H327,0)))))</f>
        <v>52</v>
      </c>
      <c r="J327" s="38"/>
      <c r="K327" s="43"/>
      <c r="L327" s="40"/>
      <c r="M327" s="41"/>
      <c r="N327" s="38">
        <v>4</v>
      </c>
      <c r="O327" s="43">
        <f>IF(N327=1,100,IF(N327=2,90,IF(N327=3,85,IF(N327=4,82,IF(N327&gt;1,86-N327,0)))))</f>
        <v>82</v>
      </c>
      <c r="P327" s="40"/>
      <c r="Q327" s="43"/>
      <c r="R327" s="42">
        <f>O327+I327</f>
        <v>134</v>
      </c>
    </row>
    <row r="328" spans="1:18" ht="12">
      <c r="A328" s="33">
        <v>22</v>
      </c>
      <c r="B328" s="34" t="s">
        <v>340</v>
      </c>
      <c r="C328" s="34" t="s">
        <v>312</v>
      </c>
      <c r="D328" s="34"/>
      <c r="E328" s="35"/>
      <c r="H328" s="36">
        <v>32</v>
      </c>
      <c r="I328" s="41">
        <f>IF(H328=1,100,IF(H328=2,90,IF(H328=3,85,IF(H328=4,82,IF(H328&gt;1,86-H328,0)))))</f>
        <v>54</v>
      </c>
      <c r="J328" s="38"/>
      <c r="K328" s="43"/>
      <c r="L328" s="40"/>
      <c r="M328" s="41"/>
      <c r="N328" s="38">
        <v>7</v>
      </c>
      <c r="O328" s="43">
        <f>IF(N328=1,100,IF(N328=2,90,IF(N328=3,85,IF(N328=4,82,IF(N328&gt;1,86-N328,0)))))</f>
        <v>79</v>
      </c>
      <c r="P328" s="40"/>
      <c r="Q328" s="43"/>
      <c r="R328" s="42">
        <f>O328+I328</f>
        <v>133</v>
      </c>
    </row>
    <row r="329" spans="1:18" ht="12">
      <c r="A329" s="33">
        <v>23</v>
      </c>
      <c r="B329" s="34" t="s">
        <v>333</v>
      </c>
      <c r="C329" s="34" t="s">
        <v>198</v>
      </c>
      <c r="D329" s="34"/>
      <c r="E329" s="35" t="s">
        <v>326</v>
      </c>
      <c r="H329" s="36">
        <v>23</v>
      </c>
      <c r="I329" s="41">
        <f>IF(H329=1,100,IF(H329=2,90,IF(H329=3,85,IF(H329=4,82,IF(H329&gt;1,86-H329,0)))))</f>
        <v>63</v>
      </c>
      <c r="J329" s="38"/>
      <c r="K329" s="43"/>
      <c r="L329" s="40"/>
      <c r="M329" s="41"/>
      <c r="N329" s="38">
        <v>23</v>
      </c>
      <c r="O329" s="43">
        <f>IF(N329=1,100,IF(N329=2,90,IF(N329=3,85,IF(N329=4,82,IF(N329&gt;1,86-N329,0)))))</f>
        <v>63</v>
      </c>
      <c r="P329" s="40"/>
      <c r="Q329" s="43"/>
      <c r="R329" s="42">
        <f>O329+I329</f>
        <v>126</v>
      </c>
    </row>
    <row r="330" spans="1:18" ht="12">
      <c r="A330" s="33">
        <v>24</v>
      </c>
      <c r="B330" s="34" t="s">
        <v>437</v>
      </c>
      <c r="C330" s="34" t="s">
        <v>71</v>
      </c>
      <c r="D330" s="34"/>
      <c r="E330" s="35" t="s">
        <v>392</v>
      </c>
      <c r="H330" s="36"/>
      <c r="I330" s="41"/>
      <c r="J330" s="38"/>
      <c r="K330" s="43"/>
      <c r="L330" s="40"/>
      <c r="M330" s="41"/>
      <c r="N330" s="38">
        <v>18</v>
      </c>
      <c r="O330" s="43">
        <f>IF(N330=1,100,IF(N330=2,90,IF(N330=3,85,IF(N330=4,82,IF(N330&gt;1,86-N330,0)))))</f>
        <v>68</v>
      </c>
      <c r="P330" s="40">
        <v>29</v>
      </c>
      <c r="Q330" s="43">
        <f>IF(P330=1,100,IF(P330=2,90,IF(P330=3,85,IF(P330=4,82,IF(P330&gt;1,86-P330,0)))))</f>
        <v>57</v>
      </c>
      <c r="R330" s="42">
        <f>Q330+O330</f>
        <v>125</v>
      </c>
    </row>
    <row r="331" spans="1:18" ht="12">
      <c r="A331" s="33">
        <v>25</v>
      </c>
      <c r="B331" s="34" t="s">
        <v>104</v>
      </c>
      <c r="C331" s="34" t="s">
        <v>183</v>
      </c>
      <c r="D331" s="34"/>
      <c r="E331" s="35" t="s">
        <v>229</v>
      </c>
      <c r="H331" s="36">
        <v>1</v>
      </c>
      <c r="I331" s="41">
        <f>IF(H331=1,100,IF(H331=2,90,IF(H331=3,85,IF(H331=4,82,IF(H331&gt;1,86-H331,0)))))</f>
        <v>100</v>
      </c>
      <c r="J331" s="38"/>
      <c r="K331" s="43"/>
      <c r="L331" s="40"/>
      <c r="M331" s="41"/>
      <c r="N331" s="38"/>
      <c r="O331" s="43"/>
      <c r="P331" s="40"/>
      <c r="Q331" s="43"/>
      <c r="R331" s="42">
        <f>I331</f>
        <v>100</v>
      </c>
    </row>
    <row r="332" spans="1:18" ht="12">
      <c r="A332" s="33">
        <v>26</v>
      </c>
      <c r="B332" s="34" t="s">
        <v>310</v>
      </c>
      <c r="C332" s="34" t="s">
        <v>200</v>
      </c>
      <c r="D332" s="34"/>
      <c r="E332" s="35" t="s">
        <v>216</v>
      </c>
      <c r="H332" s="36">
        <v>4</v>
      </c>
      <c r="I332" s="41">
        <f>IF(H332=1,100,IF(H332=2,90,IF(H332=3,85,IF(H332=4,82,IF(H332&gt;1,86-H332,0)))))</f>
        <v>82</v>
      </c>
      <c r="J332" s="38"/>
      <c r="K332" s="43"/>
      <c r="L332" s="40"/>
      <c r="M332" s="41"/>
      <c r="N332" s="38"/>
      <c r="O332" s="43"/>
      <c r="P332" s="40"/>
      <c r="Q332" s="43"/>
      <c r="R332" s="42">
        <f>I332</f>
        <v>82</v>
      </c>
    </row>
    <row r="333" spans="1:18" ht="12">
      <c r="A333" s="33">
        <v>27</v>
      </c>
      <c r="B333" s="34" t="s">
        <v>621</v>
      </c>
      <c r="C333" s="34" t="s">
        <v>199</v>
      </c>
      <c r="D333" s="34"/>
      <c r="E333" s="35" t="s">
        <v>553</v>
      </c>
      <c r="H333" s="36"/>
      <c r="I333" s="41"/>
      <c r="J333" s="38"/>
      <c r="K333" s="43"/>
      <c r="L333" s="40"/>
      <c r="M333" s="41"/>
      <c r="N333" s="38"/>
      <c r="O333" s="43"/>
      <c r="P333" s="40">
        <v>4</v>
      </c>
      <c r="Q333" s="43">
        <f>IF(P333=1,100,IF(P333=2,90,IF(P333=3,85,IF(P333=4,82,IF(P333&gt;1,86-P333,0)))))</f>
        <v>82</v>
      </c>
      <c r="R333" s="42">
        <f>Q333</f>
        <v>82</v>
      </c>
    </row>
    <row r="334" spans="1:18" ht="12">
      <c r="A334" s="33">
        <v>28</v>
      </c>
      <c r="B334" s="34" t="s">
        <v>311</v>
      </c>
      <c r="C334" s="34" t="s">
        <v>312</v>
      </c>
      <c r="D334" s="34"/>
      <c r="E334" s="35" t="s">
        <v>216</v>
      </c>
      <c r="H334" s="36">
        <v>5</v>
      </c>
      <c r="I334" s="41">
        <f>IF(H334=1,100,IF(H334=2,90,IF(H334=3,85,IF(H334=4,82,IF(H334&gt;1,86-H334,0)))))</f>
        <v>81</v>
      </c>
      <c r="J334" s="38"/>
      <c r="K334" s="43"/>
      <c r="L334" s="40"/>
      <c r="M334" s="41"/>
      <c r="N334" s="38"/>
      <c r="O334" s="43"/>
      <c r="P334" s="40"/>
      <c r="Q334" s="43"/>
      <c r="R334" s="42">
        <f>I334</f>
        <v>81</v>
      </c>
    </row>
    <row r="335" spans="1:18" ht="12">
      <c r="A335" s="33">
        <v>29</v>
      </c>
      <c r="B335" s="34" t="s">
        <v>140</v>
      </c>
      <c r="C335" s="34" t="s">
        <v>141</v>
      </c>
      <c r="D335" s="34">
        <v>89</v>
      </c>
      <c r="E335" s="35" t="s">
        <v>216</v>
      </c>
      <c r="G335" s="15" t="s">
        <v>27</v>
      </c>
      <c r="H335" s="36"/>
      <c r="I335" s="41"/>
      <c r="J335" s="38">
        <v>7</v>
      </c>
      <c r="K335" s="43">
        <f>IF(J335=1,100,IF(J335=2,90,IF(J335=3,85,IF(J335=4,82,IF(J335&gt;1,86-J335,0)))))</f>
        <v>79</v>
      </c>
      <c r="L335" s="40" t="s">
        <v>507</v>
      </c>
      <c r="M335" s="41" t="s">
        <v>513</v>
      </c>
      <c r="N335" s="38"/>
      <c r="O335" s="43"/>
      <c r="P335" s="40"/>
      <c r="Q335" s="43"/>
      <c r="R335" s="42">
        <f>K335</f>
        <v>79</v>
      </c>
    </row>
    <row r="336" spans="1:18" ht="12">
      <c r="A336" s="33">
        <v>30</v>
      </c>
      <c r="B336" s="34" t="s">
        <v>166</v>
      </c>
      <c r="C336" s="34" t="s">
        <v>200</v>
      </c>
      <c r="D336" s="34">
        <v>90</v>
      </c>
      <c r="E336" s="35" t="s">
        <v>225</v>
      </c>
      <c r="G336" s="15" t="s">
        <v>27</v>
      </c>
      <c r="H336" s="36"/>
      <c r="I336" s="41"/>
      <c r="J336" s="38"/>
      <c r="K336" s="43"/>
      <c r="L336" s="40">
        <v>10</v>
      </c>
      <c r="M336" s="41">
        <f>IF(L336=1,100,IF(L336=2,90,IF(L336=3,85,IF(L336=4,82,IF(L336&gt;1,86-L336,0)))))</f>
        <v>76</v>
      </c>
      <c r="N336" s="38"/>
      <c r="O336" s="43"/>
      <c r="P336" s="40"/>
      <c r="Q336" s="43"/>
      <c r="R336" s="42">
        <f>M336</f>
        <v>76</v>
      </c>
    </row>
    <row r="337" spans="1:18" ht="12">
      <c r="A337" s="33">
        <v>31</v>
      </c>
      <c r="B337" s="34" t="s">
        <v>314</v>
      </c>
      <c r="C337" s="34" t="s">
        <v>200</v>
      </c>
      <c r="D337" s="34"/>
      <c r="E337" s="35" t="s">
        <v>216</v>
      </c>
      <c r="H337" s="36">
        <v>10</v>
      </c>
      <c r="I337" s="41">
        <f>IF(H337=1,100,IF(H337=2,90,IF(H337=3,85,IF(H337=4,82,IF(H337&gt;1,86-H337,0)))))</f>
        <v>76</v>
      </c>
      <c r="J337" s="38"/>
      <c r="K337" s="43"/>
      <c r="L337" s="40"/>
      <c r="M337" s="41"/>
      <c r="N337" s="38"/>
      <c r="O337" s="43"/>
      <c r="P337" s="40"/>
      <c r="Q337" s="43"/>
      <c r="R337" s="42">
        <f>I337</f>
        <v>76</v>
      </c>
    </row>
    <row r="338" spans="1:18" ht="12">
      <c r="A338" s="33">
        <v>32</v>
      </c>
      <c r="B338" s="34" t="s">
        <v>622</v>
      </c>
      <c r="C338" s="34" t="s">
        <v>623</v>
      </c>
      <c r="D338" s="34"/>
      <c r="E338" s="35" t="s">
        <v>528</v>
      </c>
      <c r="H338" s="36"/>
      <c r="I338" s="41"/>
      <c r="J338" s="38"/>
      <c r="K338" s="43"/>
      <c r="L338" s="40"/>
      <c r="M338" s="41"/>
      <c r="N338" s="38"/>
      <c r="O338" s="43"/>
      <c r="P338" s="40">
        <v>10</v>
      </c>
      <c r="Q338" s="43">
        <f>IF(P338=1,100,IF(P338=2,90,IF(P338=3,85,IF(P338=4,82,IF(P338&gt;1,86-P338,0)))))</f>
        <v>76</v>
      </c>
      <c r="R338" s="42">
        <f>Q338</f>
        <v>76</v>
      </c>
    </row>
    <row r="339" spans="1:18" ht="12">
      <c r="A339" s="33">
        <v>33</v>
      </c>
      <c r="B339" s="34" t="s">
        <v>57</v>
      </c>
      <c r="C339" s="34" t="s">
        <v>28</v>
      </c>
      <c r="D339" s="34">
        <v>90</v>
      </c>
      <c r="E339" s="35" t="s">
        <v>225</v>
      </c>
      <c r="G339" s="15" t="s">
        <v>27</v>
      </c>
      <c r="H339" s="36"/>
      <c r="I339" s="41"/>
      <c r="J339" s="38"/>
      <c r="K339" s="43"/>
      <c r="L339" s="40">
        <v>11</v>
      </c>
      <c r="M339" s="41">
        <f>IF(L339=1,100,IF(L339=2,90,IF(L339=3,85,IF(L339=4,82,IF(L339&gt;1,86-L339,0)))))</f>
        <v>75</v>
      </c>
      <c r="N339" s="38"/>
      <c r="O339" s="43"/>
      <c r="P339" s="40"/>
      <c r="Q339" s="43"/>
      <c r="R339" s="42">
        <f>M339</f>
        <v>75</v>
      </c>
    </row>
    <row r="340" spans="1:18" ht="12">
      <c r="A340" s="33">
        <v>34</v>
      </c>
      <c r="B340" s="34" t="s">
        <v>315</v>
      </c>
      <c r="C340" s="34" t="s">
        <v>200</v>
      </c>
      <c r="D340" s="34"/>
      <c r="E340" s="35" t="s">
        <v>216</v>
      </c>
      <c r="H340" s="36">
        <v>11</v>
      </c>
      <c r="I340" s="41">
        <f>IF(H340=1,100,IF(H340=2,90,IF(H340=3,85,IF(H340=4,82,IF(H340&gt;1,86-H340,0)))))</f>
        <v>75</v>
      </c>
      <c r="J340" s="38"/>
      <c r="K340" s="43"/>
      <c r="L340" s="40"/>
      <c r="M340" s="41"/>
      <c r="N340" s="38"/>
      <c r="O340" s="43"/>
      <c r="P340" s="40"/>
      <c r="Q340" s="43"/>
      <c r="R340" s="42">
        <f>I340</f>
        <v>75</v>
      </c>
    </row>
    <row r="341" spans="1:18" ht="12">
      <c r="A341" s="33">
        <v>35</v>
      </c>
      <c r="B341" s="34" t="s">
        <v>127</v>
      </c>
      <c r="C341" s="34" t="s">
        <v>128</v>
      </c>
      <c r="D341" s="34"/>
      <c r="E341" s="35" t="s">
        <v>221</v>
      </c>
      <c r="G341" s="15" t="s">
        <v>27</v>
      </c>
      <c r="H341" s="36"/>
      <c r="I341" s="41"/>
      <c r="J341" s="38"/>
      <c r="K341" s="43"/>
      <c r="L341" s="40">
        <v>12</v>
      </c>
      <c r="M341" s="41">
        <f>IF(L341=1,100,IF(L341=2,90,IF(L341=3,85,IF(L341=4,82,IF(L341&gt;1,86-L341,0)))))</f>
        <v>74</v>
      </c>
      <c r="N341" s="38"/>
      <c r="O341" s="43"/>
      <c r="P341" s="40"/>
      <c r="Q341" s="43"/>
      <c r="R341" s="42">
        <f>M341</f>
        <v>74</v>
      </c>
    </row>
    <row r="342" spans="1:18" ht="12">
      <c r="A342" s="33">
        <v>36</v>
      </c>
      <c r="B342" s="34" t="s">
        <v>316</v>
      </c>
      <c r="C342" s="34" t="s">
        <v>92</v>
      </c>
      <c r="D342" s="34"/>
      <c r="E342" s="35" t="s">
        <v>317</v>
      </c>
      <c r="H342" s="36">
        <v>12</v>
      </c>
      <c r="I342" s="41">
        <f>IF(H342=1,100,IF(H342=2,90,IF(H342=3,85,IF(H342=4,82,IF(H342&gt;1,86-H342,0)))))</f>
        <v>74</v>
      </c>
      <c r="J342" s="38"/>
      <c r="K342" s="43"/>
      <c r="L342" s="40"/>
      <c r="M342" s="41"/>
      <c r="N342" s="38"/>
      <c r="O342" s="43"/>
      <c r="P342" s="40"/>
      <c r="Q342" s="43"/>
      <c r="R342" s="42">
        <f>I342</f>
        <v>74</v>
      </c>
    </row>
    <row r="343" spans="1:18" ht="12">
      <c r="A343" s="33">
        <v>37</v>
      </c>
      <c r="B343" s="34" t="s">
        <v>448</v>
      </c>
      <c r="C343" s="34" t="s">
        <v>46</v>
      </c>
      <c r="D343" s="34"/>
      <c r="E343" s="35" t="s">
        <v>528</v>
      </c>
      <c r="H343" s="36"/>
      <c r="I343" s="41"/>
      <c r="J343" s="38"/>
      <c r="K343" s="43"/>
      <c r="L343" s="40"/>
      <c r="M343" s="41"/>
      <c r="N343" s="38"/>
      <c r="O343" s="43"/>
      <c r="P343" s="40">
        <v>12</v>
      </c>
      <c r="Q343" s="43">
        <f>IF(P343=1,100,IF(P343=2,90,IF(P343=3,85,IF(P343=4,82,IF(P343&gt;1,86-P343,0)))))</f>
        <v>74</v>
      </c>
      <c r="R343" s="42">
        <f>Q343</f>
        <v>74</v>
      </c>
    </row>
    <row r="344" spans="1:18" ht="12">
      <c r="A344" s="33">
        <v>38</v>
      </c>
      <c r="B344" s="34" t="s">
        <v>124</v>
      </c>
      <c r="C344" s="34" t="s">
        <v>49</v>
      </c>
      <c r="D344" s="34">
        <v>89</v>
      </c>
      <c r="E344" s="35" t="s">
        <v>225</v>
      </c>
      <c r="G344" s="15" t="s">
        <v>27</v>
      </c>
      <c r="H344" s="36"/>
      <c r="I344" s="41"/>
      <c r="J344" s="38"/>
      <c r="K344" s="43"/>
      <c r="L344" s="40">
        <v>14</v>
      </c>
      <c r="M344" s="41">
        <f>IF(L344=1,100,IF(L344=2,90,IF(L344=3,85,IF(L344=4,82,IF(L344&gt;1,86-L344,0)))))</f>
        <v>72</v>
      </c>
      <c r="N344" s="38"/>
      <c r="O344" s="43"/>
      <c r="P344" s="40"/>
      <c r="Q344" s="43"/>
      <c r="R344" s="42">
        <f>M344</f>
        <v>72</v>
      </c>
    </row>
    <row r="345" spans="1:18" ht="12">
      <c r="A345" s="33">
        <v>39</v>
      </c>
      <c r="B345" s="34" t="s">
        <v>435</v>
      </c>
      <c r="C345" s="34" t="s">
        <v>141</v>
      </c>
      <c r="D345" s="34"/>
      <c r="E345" s="35" t="s">
        <v>453</v>
      </c>
      <c r="H345" s="36"/>
      <c r="I345" s="41"/>
      <c r="J345" s="38"/>
      <c r="K345" s="43"/>
      <c r="L345" s="40"/>
      <c r="M345" s="41"/>
      <c r="N345" s="38">
        <v>14</v>
      </c>
      <c r="O345" s="43">
        <f>IF(N345=1,100,IF(N345=2,90,IF(N345=3,85,IF(N345=4,82,IF(N345&gt;1,86-N345,0)))))</f>
        <v>72</v>
      </c>
      <c r="P345" s="40"/>
      <c r="Q345" s="43"/>
      <c r="R345" s="42">
        <f>O345</f>
        <v>72</v>
      </c>
    </row>
    <row r="346" spans="1:18" ht="12">
      <c r="A346" s="33">
        <v>40</v>
      </c>
      <c r="B346" s="34" t="s">
        <v>624</v>
      </c>
      <c r="C346" s="34" t="s">
        <v>28</v>
      </c>
      <c r="D346" s="34"/>
      <c r="E346" s="35" t="s">
        <v>221</v>
      </c>
      <c r="H346" s="36"/>
      <c r="I346" s="41"/>
      <c r="J346" s="38"/>
      <c r="K346" s="43"/>
      <c r="L346" s="40"/>
      <c r="M346" s="41"/>
      <c r="N346" s="38"/>
      <c r="O346" s="43"/>
      <c r="P346" s="40">
        <v>14</v>
      </c>
      <c r="Q346" s="43">
        <f>IF(P346=1,100,IF(P346=2,90,IF(P346=3,85,IF(P346=4,82,IF(P346&gt;1,86-P346,0)))))</f>
        <v>72</v>
      </c>
      <c r="R346" s="42">
        <f>Q346</f>
        <v>72</v>
      </c>
    </row>
    <row r="347" spans="1:18" ht="12">
      <c r="A347" s="33">
        <v>41</v>
      </c>
      <c r="B347" s="34" t="s">
        <v>319</v>
      </c>
      <c r="C347" s="34" t="s">
        <v>78</v>
      </c>
      <c r="D347" s="34"/>
      <c r="E347" s="35" t="s">
        <v>317</v>
      </c>
      <c r="H347" s="36">
        <v>15</v>
      </c>
      <c r="I347" s="41">
        <f>IF(H347=1,100,IF(H347=2,90,IF(H347=3,85,IF(H347=4,82,IF(H347&gt;1,86-H347,0)))))</f>
        <v>71</v>
      </c>
      <c r="J347" s="38"/>
      <c r="K347" s="43"/>
      <c r="L347" s="40"/>
      <c r="M347" s="41"/>
      <c r="N347" s="38"/>
      <c r="O347" s="43"/>
      <c r="P347" s="40"/>
      <c r="Q347" s="43"/>
      <c r="R347" s="42">
        <f>I347</f>
        <v>71</v>
      </c>
    </row>
    <row r="348" spans="1:18" ht="12">
      <c r="A348" s="33">
        <v>42</v>
      </c>
      <c r="B348" s="34" t="s">
        <v>436</v>
      </c>
      <c r="C348" s="34" t="s">
        <v>78</v>
      </c>
      <c r="D348" s="34"/>
      <c r="E348" s="35" t="s">
        <v>229</v>
      </c>
      <c r="H348" s="36"/>
      <c r="I348" s="41"/>
      <c r="J348" s="38"/>
      <c r="K348" s="43"/>
      <c r="L348" s="40"/>
      <c r="M348" s="41"/>
      <c r="N348" s="38">
        <v>15</v>
      </c>
      <c r="O348" s="43">
        <f>IF(N348=1,100,IF(N348=2,90,IF(N348=3,85,IF(N348=4,82,IF(N348&gt;1,86-N348,0)))))</f>
        <v>71</v>
      </c>
      <c r="P348" s="40"/>
      <c r="Q348" s="43"/>
      <c r="R348" s="42">
        <f>O348</f>
        <v>71</v>
      </c>
    </row>
    <row r="349" spans="1:18" ht="12">
      <c r="A349" s="33">
        <v>43</v>
      </c>
      <c r="B349" s="34" t="s">
        <v>479</v>
      </c>
      <c r="C349" s="34" t="s">
        <v>328</v>
      </c>
      <c r="D349" s="34"/>
      <c r="E349" s="35" t="s">
        <v>229</v>
      </c>
      <c r="H349" s="36"/>
      <c r="I349" s="41"/>
      <c r="J349" s="38">
        <v>15</v>
      </c>
      <c r="K349" s="43">
        <f>IF(J349=1,100,IF(J349=2,90,IF(J349=3,85,IF(J349=4,82,IF(J349&gt;1,86-J349,0)))))</f>
        <v>71</v>
      </c>
      <c r="L349" s="40"/>
      <c r="M349" s="41"/>
      <c r="N349" s="38"/>
      <c r="O349" s="43"/>
      <c r="P349" s="40"/>
      <c r="Q349" s="43"/>
      <c r="R349" s="42">
        <f>K349</f>
        <v>71</v>
      </c>
    </row>
    <row r="350" spans="1:18" ht="12">
      <c r="A350" s="33">
        <v>44</v>
      </c>
      <c r="B350" s="34" t="s">
        <v>320</v>
      </c>
      <c r="C350" s="34" t="s">
        <v>321</v>
      </c>
      <c r="D350" s="34"/>
      <c r="E350" s="35"/>
      <c r="H350" s="36">
        <v>16</v>
      </c>
      <c r="I350" s="41">
        <f>IF(H350=1,100,IF(H350=2,90,IF(H350=3,85,IF(H350=4,82,IF(H350&gt;1,86-H350,0)))))</f>
        <v>70</v>
      </c>
      <c r="J350" s="38"/>
      <c r="K350" s="43"/>
      <c r="L350" s="40"/>
      <c r="M350" s="41"/>
      <c r="N350" s="38"/>
      <c r="O350" s="43"/>
      <c r="P350" s="40"/>
      <c r="Q350" s="43"/>
      <c r="R350" s="42">
        <f>I350</f>
        <v>70</v>
      </c>
    </row>
    <row r="351" spans="1:18" ht="12">
      <c r="A351" s="33">
        <v>45</v>
      </c>
      <c r="B351" s="34" t="s">
        <v>295</v>
      </c>
      <c r="C351" s="34" t="s">
        <v>183</v>
      </c>
      <c r="D351" s="34"/>
      <c r="E351" s="35" t="s">
        <v>391</v>
      </c>
      <c r="H351" s="36"/>
      <c r="I351" s="41"/>
      <c r="J351" s="38"/>
      <c r="K351" s="43"/>
      <c r="L351" s="40"/>
      <c r="M351" s="41"/>
      <c r="N351" s="38">
        <v>16</v>
      </c>
      <c r="O351" s="43">
        <f>IF(N351=1,100,IF(N351=2,90,IF(N351=3,85,IF(N351=4,82,IF(N351&gt;1,86-N351,0)))))</f>
        <v>70</v>
      </c>
      <c r="P351" s="40"/>
      <c r="Q351" s="43"/>
      <c r="R351" s="42">
        <f>O351</f>
        <v>70</v>
      </c>
    </row>
    <row r="352" spans="1:18" ht="12">
      <c r="A352" s="33">
        <v>46</v>
      </c>
      <c r="B352" s="34" t="s">
        <v>625</v>
      </c>
      <c r="C352" s="34" t="s">
        <v>92</v>
      </c>
      <c r="D352" s="34"/>
      <c r="E352" s="35" t="s">
        <v>526</v>
      </c>
      <c r="H352" s="36"/>
      <c r="I352" s="41"/>
      <c r="J352" s="38"/>
      <c r="K352" s="43"/>
      <c r="L352" s="40"/>
      <c r="M352" s="41"/>
      <c r="N352" s="38"/>
      <c r="O352" s="43"/>
      <c r="P352" s="40">
        <v>16</v>
      </c>
      <c r="Q352" s="43">
        <f>IF(P352=1,100,IF(P352=2,90,IF(P352=3,85,IF(P352=4,82,IF(P352&gt;1,86-P352,0)))))</f>
        <v>70</v>
      </c>
      <c r="R352" s="42">
        <f>Q352</f>
        <v>70</v>
      </c>
    </row>
    <row r="353" spans="1:18" ht="12">
      <c r="A353" s="33">
        <v>47</v>
      </c>
      <c r="B353" s="34" t="s">
        <v>322</v>
      </c>
      <c r="C353" s="34" t="s">
        <v>93</v>
      </c>
      <c r="D353" s="34"/>
      <c r="E353" s="35" t="s">
        <v>317</v>
      </c>
      <c r="H353" s="36">
        <v>17</v>
      </c>
      <c r="I353" s="41">
        <f>IF(H353=1,100,IF(H353=2,90,IF(H353=3,85,IF(H353=4,82,IF(H353&gt;1,86-H353,0)))))</f>
        <v>69</v>
      </c>
      <c r="J353" s="38"/>
      <c r="K353" s="43"/>
      <c r="L353" s="40"/>
      <c r="M353" s="41"/>
      <c r="N353" s="38"/>
      <c r="O353" s="43"/>
      <c r="P353" s="40"/>
      <c r="Q353" s="43"/>
      <c r="R353" s="42">
        <f>I353</f>
        <v>69</v>
      </c>
    </row>
    <row r="354" spans="1:18" ht="12">
      <c r="A354" s="33">
        <v>48</v>
      </c>
      <c r="B354" s="34" t="s">
        <v>609</v>
      </c>
      <c r="C354" s="34" t="s">
        <v>323</v>
      </c>
      <c r="D354" s="34"/>
      <c r="E354" s="35" t="s">
        <v>324</v>
      </c>
      <c r="H354" s="36">
        <v>18</v>
      </c>
      <c r="I354" s="41">
        <f>IF(H354=1,100,IF(H354=2,90,IF(H354=3,85,IF(H354=4,82,IF(H354&gt;1,86-H354,0)))))</f>
        <v>68</v>
      </c>
      <c r="J354" s="38"/>
      <c r="K354" s="43"/>
      <c r="L354" s="40"/>
      <c r="M354" s="41"/>
      <c r="N354" s="38"/>
      <c r="O354" s="43"/>
      <c r="P354" s="40"/>
      <c r="Q354" s="43"/>
      <c r="R354" s="42">
        <f>I354</f>
        <v>68</v>
      </c>
    </row>
    <row r="355" spans="1:18" ht="12">
      <c r="A355" s="33">
        <v>49</v>
      </c>
      <c r="B355" s="34" t="s">
        <v>325</v>
      </c>
      <c r="C355" s="34" t="s">
        <v>199</v>
      </c>
      <c r="D355" s="34"/>
      <c r="E355" s="35" t="s">
        <v>326</v>
      </c>
      <c r="H355" s="36">
        <v>19</v>
      </c>
      <c r="I355" s="41">
        <f>IF(H355=1,100,IF(H355=2,90,IF(H355=3,85,IF(H355=4,82,IF(H355&gt;1,86-H355,0)))))</f>
        <v>67</v>
      </c>
      <c r="J355" s="38"/>
      <c r="K355" s="43"/>
      <c r="L355" s="40"/>
      <c r="M355" s="41"/>
      <c r="N355" s="38"/>
      <c r="O355" s="43"/>
      <c r="P355" s="40"/>
      <c r="Q355" s="43"/>
      <c r="R355" s="42">
        <f>I355</f>
        <v>67</v>
      </c>
    </row>
    <row r="356" spans="1:18" ht="12">
      <c r="A356" s="33">
        <v>50</v>
      </c>
      <c r="B356" s="34" t="s">
        <v>438</v>
      </c>
      <c r="C356" s="34" t="s">
        <v>49</v>
      </c>
      <c r="D356" s="34"/>
      <c r="E356" s="35" t="s">
        <v>391</v>
      </c>
      <c r="H356" s="36"/>
      <c r="I356" s="41"/>
      <c r="J356" s="38"/>
      <c r="K356" s="43"/>
      <c r="L356" s="40"/>
      <c r="M356" s="41"/>
      <c r="N356" s="38">
        <v>19</v>
      </c>
      <c r="O356" s="43">
        <f>IF(N356=1,100,IF(N356=2,90,IF(N356=3,85,IF(N356=4,82,IF(N356&gt;1,86-N356,0)))))</f>
        <v>67</v>
      </c>
      <c r="P356" s="40"/>
      <c r="Q356" s="43"/>
      <c r="R356" s="42">
        <f>O356</f>
        <v>67</v>
      </c>
    </row>
    <row r="357" spans="1:18" ht="12">
      <c r="A357" s="33">
        <v>51</v>
      </c>
      <c r="B357" s="34" t="s">
        <v>626</v>
      </c>
      <c r="C357" s="34" t="s">
        <v>627</v>
      </c>
      <c r="D357" s="34"/>
      <c r="E357" s="35" t="s">
        <v>223</v>
      </c>
      <c r="H357" s="36"/>
      <c r="I357" s="41"/>
      <c r="J357" s="38"/>
      <c r="K357" s="43"/>
      <c r="L357" s="40"/>
      <c r="M357" s="41"/>
      <c r="N357" s="38"/>
      <c r="O357" s="43"/>
      <c r="P357" s="40">
        <v>19</v>
      </c>
      <c r="Q357" s="43">
        <f>IF(P357=1,100,IF(P357=2,90,IF(P357=3,85,IF(P357=4,82,IF(P357&gt;1,86-P357,0)))))</f>
        <v>67</v>
      </c>
      <c r="R357" s="42">
        <f>Q357</f>
        <v>67</v>
      </c>
    </row>
    <row r="358" spans="1:18" ht="12">
      <c r="A358" s="33">
        <v>52</v>
      </c>
      <c r="B358" s="34" t="s">
        <v>327</v>
      </c>
      <c r="C358" s="34" t="s">
        <v>328</v>
      </c>
      <c r="D358" s="34"/>
      <c r="E358" s="35" t="s">
        <v>317</v>
      </c>
      <c r="H358" s="36">
        <v>20</v>
      </c>
      <c r="I358" s="41">
        <f>IF(H358=1,100,IF(H358=2,90,IF(H358=3,85,IF(H358=4,82,IF(H358&gt;1,86-H358,0)))))</f>
        <v>66</v>
      </c>
      <c r="J358" s="38"/>
      <c r="K358" s="43"/>
      <c r="L358" s="40"/>
      <c r="M358" s="41"/>
      <c r="N358" s="38"/>
      <c r="O358" s="43"/>
      <c r="P358" s="40"/>
      <c r="Q358" s="43"/>
      <c r="R358" s="42">
        <f>I358</f>
        <v>66</v>
      </c>
    </row>
    <row r="359" spans="1:18" ht="12">
      <c r="A359" s="33">
        <f>A358+1</f>
        <v>53</v>
      </c>
      <c r="B359" s="34" t="s">
        <v>129</v>
      </c>
      <c r="C359" s="34" t="s">
        <v>130</v>
      </c>
      <c r="D359" s="34"/>
      <c r="E359" s="35" t="s">
        <v>221</v>
      </c>
      <c r="G359" s="15" t="s">
        <v>27</v>
      </c>
      <c r="H359" s="36"/>
      <c r="I359" s="41"/>
      <c r="J359" s="38"/>
      <c r="K359" s="43"/>
      <c r="L359" s="40" t="s">
        <v>507</v>
      </c>
      <c r="M359" s="41" t="s">
        <v>513</v>
      </c>
      <c r="N359" s="38"/>
      <c r="O359" s="43"/>
      <c r="P359" s="40">
        <v>20</v>
      </c>
      <c r="Q359" s="43">
        <f>IF(P359=1,100,IF(P359=2,90,IF(P359=3,85,IF(P359=4,82,IF(P359&gt;1,86-P359,0)))))</f>
        <v>66</v>
      </c>
      <c r="R359" s="42">
        <f>Q359</f>
        <v>66</v>
      </c>
    </row>
    <row r="360" spans="1:18" ht="12">
      <c r="A360" s="33">
        <f aca="true" t="shared" si="19" ref="A360:A365">A359+1</f>
        <v>54</v>
      </c>
      <c r="B360" s="34" t="s">
        <v>628</v>
      </c>
      <c r="C360" s="34" t="s">
        <v>46</v>
      </c>
      <c r="D360" s="34"/>
      <c r="E360" s="35" t="s">
        <v>526</v>
      </c>
      <c r="H360" s="36"/>
      <c r="I360" s="41"/>
      <c r="J360" s="38"/>
      <c r="K360" s="43"/>
      <c r="L360" s="40"/>
      <c r="M360" s="41"/>
      <c r="N360" s="38"/>
      <c r="O360" s="43"/>
      <c r="P360" s="40">
        <v>21</v>
      </c>
      <c r="Q360" s="43">
        <f>IF(P360=1,100,IF(P360=2,90,IF(P360=3,85,IF(P360=4,82,IF(P360&gt;1,86-P360,0)))))</f>
        <v>65</v>
      </c>
      <c r="R360" s="42">
        <f>Q360</f>
        <v>65</v>
      </c>
    </row>
    <row r="361" spans="1:18" ht="12">
      <c r="A361" s="33">
        <f t="shared" si="19"/>
        <v>55</v>
      </c>
      <c r="B361" s="34" t="s">
        <v>441</v>
      </c>
      <c r="C361" s="34" t="s">
        <v>83</v>
      </c>
      <c r="D361" s="34"/>
      <c r="E361" s="35" t="s">
        <v>391</v>
      </c>
      <c r="H361" s="36"/>
      <c r="I361" s="41"/>
      <c r="J361" s="38"/>
      <c r="K361" s="43"/>
      <c r="L361" s="40"/>
      <c r="M361" s="41"/>
      <c r="N361" s="38">
        <v>22</v>
      </c>
      <c r="O361" s="43">
        <f>IF(N361=1,100,IF(N361=2,90,IF(N361=3,85,IF(N361=4,82,IF(N361&gt;1,86-N361,0)))))</f>
        <v>64</v>
      </c>
      <c r="P361" s="40"/>
      <c r="Q361" s="43"/>
      <c r="R361" s="42">
        <f>O361</f>
        <v>64</v>
      </c>
    </row>
    <row r="362" spans="1:18" ht="12">
      <c r="A362" s="33">
        <f t="shared" si="19"/>
        <v>56</v>
      </c>
      <c r="B362" s="34" t="s">
        <v>629</v>
      </c>
      <c r="C362" s="34" t="s">
        <v>451</v>
      </c>
      <c r="D362" s="34"/>
      <c r="E362" s="35" t="s">
        <v>526</v>
      </c>
      <c r="H362" s="36"/>
      <c r="I362" s="41"/>
      <c r="J362" s="38"/>
      <c r="K362" s="43"/>
      <c r="L362" s="40"/>
      <c r="M362" s="41"/>
      <c r="N362" s="38"/>
      <c r="O362" s="43"/>
      <c r="P362" s="40">
        <v>22</v>
      </c>
      <c r="Q362" s="43">
        <f>IF(P362=1,100,IF(P362=2,90,IF(P362=3,85,IF(P362=4,82,IF(P362&gt;1,86-P362,0)))))</f>
        <v>64</v>
      </c>
      <c r="R362" s="42">
        <f>Q362</f>
        <v>64</v>
      </c>
    </row>
    <row r="363" spans="1:18" ht="12">
      <c r="A363" s="33">
        <f t="shared" si="19"/>
        <v>57</v>
      </c>
      <c r="B363" s="34" t="s">
        <v>630</v>
      </c>
      <c r="C363" s="34" t="s">
        <v>83</v>
      </c>
      <c r="D363" s="34"/>
      <c r="E363" s="35" t="s">
        <v>213</v>
      </c>
      <c r="H363" s="36"/>
      <c r="I363" s="41"/>
      <c r="J363" s="38"/>
      <c r="K363" s="43"/>
      <c r="L363" s="40"/>
      <c r="M363" s="41"/>
      <c r="N363" s="38"/>
      <c r="O363" s="43"/>
      <c r="P363" s="40">
        <v>23</v>
      </c>
      <c r="Q363" s="43">
        <f>IF(P363=1,100,IF(P363=2,90,IF(P363=3,85,IF(P363=4,82,IF(P363&gt;1,86-P363,0)))))</f>
        <v>63</v>
      </c>
      <c r="R363" s="42">
        <f>Q363</f>
        <v>63</v>
      </c>
    </row>
    <row r="364" spans="1:18" ht="12">
      <c r="A364" s="33">
        <f t="shared" si="19"/>
        <v>58</v>
      </c>
      <c r="B364" s="34" t="s">
        <v>334</v>
      </c>
      <c r="C364" s="34" t="s">
        <v>95</v>
      </c>
      <c r="D364" s="34"/>
      <c r="E364" s="35" t="s">
        <v>214</v>
      </c>
      <c r="H364" s="36">
        <v>24</v>
      </c>
      <c r="I364" s="41">
        <f>IF(H364=1,100,IF(H364=2,90,IF(H364=3,85,IF(H364=4,82,IF(H364&gt;1,86-H364,0)))))</f>
        <v>62</v>
      </c>
      <c r="J364" s="38"/>
      <c r="K364" s="43"/>
      <c r="L364" s="40"/>
      <c r="M364" s="41"/>
      <c r="N364" s="38"/>
      <c r="O364" s="43"/>
      <c r="P364" s="40"/>
      <c r="Q364" s="43"/>
      <c r="R364" s="42">
        <f>I364</f>
        <v>62</v>
      </c>
    </row>
    <row r="365" spans="1:18" ht="12">
      <c r="A365" s="33">
        <f t="shared" si="19"/>
        <v>59</v>
      </c>
      <c r="B365" s="34" t="s">
        <v>442</v>
      </c>
      <c r="C365" s="34" t="s">
        <v>200</v>
      </c>
      <c r="D365" s="34"/>
      <c r="E365" s="35" t="s">
        <v>454</v>
      </c>
      <c r="H365" s="36"/>
      <c r="I365" s="41"/>
      <c r="J365" s="38"/>
      <c r="K365" s="43"/>
      <c r="L365" s="40"/>
      <c r="M365" s="41"/>
      <c r="N365" s="38">
        <v>24</v>
      </c>
      <c r="O365" s="43">
        <f>IF(N365=1,100,IF(N365=2,90,IF(N365=3,85,IF(N365=4,82,IF(N365&gt;1,86-N365,0)))))</f>
        <v>62</v>
      </c>
      <c r="P365" s="40"/>
      <c r="Q365" s="43"/>
      <c r="R365" s="42">
        <f>O365</f>
        <v>62</v>
      </c>
    </row>
    <row r="366" spans="1:18" ht="12">
      <c r="A366" s="33">
        <v>60</v>
      </c>
      <c r="B366" s="34" t="s">
        <v>443</v>
      </c>
      <c r="C366" s="34" t="s">
        <v>183</v>
      </c>
      <c r="D366" s="34"/>
      <c r="E366" s="35" t="s">
        <v>391</v>
      </c>
      <c r="H366" s="36"/>
      <c r="I366" s="41"/>
      <c r="J366" s="38"/>
      <c r="K366" s="43"/>
      <c r="L366" s="40"/>
      <c r="M366" s="41"/>
      <c r="N366" s="38">
        <v>25</v>
      </c>
      <c r="O366" s="43">
        <f>IF(N366=1,100,IF(N366=2,90,IF(N366=3,85,IF(N366=4,82,IF(N366&gt;1,86-N366,0)))))</f>
        <v>61</v>
      </c>
      <c r="P366" s="40"/>
      <c r="Q366" s="43"/>
      <c r="R366" s="42">
        <f>O366</f>
        <v>61</v>
      </c>
    </row>
    <row r="367" spans="1:18" ht="12">
      <c r="A367" s="33">
        <v>61</v>
      </c>
      <c r="B367" s="34" t="s">
        <v>336</v>
      </c>
      <c r="C367" s="34" t="s">
        <v>321</v>
      </c>
      <c r="D367" s="34"/>
      <c r="E367" s="35" t="s">
        <v>317</v>
      </c>
      <c r="H367" s="36">
        <v>26</v>
      </c>
      <c r="I367" s="41">
        <f>IF(H367=1,100,IF(H367=2,90,IF(H367=3,85,IF(H367=4,82,IF(H367&gt;1,86-H367,0)))))</f>
        <v>60</v>
      </c>
      <c r="J367" s="38"/>
      <c r="K367" s="43"/>
      <c r="L367" s="40"/>
      <c r="M367" s="41"/>
      <c r="N367" s="38"/>
      <c r="O367" s="43"/>
      <c r="P367" s="40"/>
      <c r="Q367" s="43"/>
      <c r="R367" s="42">
        <f>I367</f>
        <v>60</v>
      </c>
    </row>
    <row r="368" spans="1:18" ht="12">
      <c r="A368" s="33"/>
      <c r="B368" s="34"/>
      <c r="C368" s="34"/>
      <c r="D368" s="34"/>
      <c r="E368" s="35"/>
      <c r="H368" s="36"/>
      <c r="I368" s="41"/>
      <c r="J368" s="38"/>
      <c r="K368" s="43"/>
      <c r="L368" s="40"/>
      <c r="M368" s="41"/>
      <c r="N368" s="38"/>
      <c r="O368" s="43"/>
      <c r="P368" s="40"/>
      <c r="Q368" s="43"/>
      <c r="R368" s="42"/>
    </row>
    <row r="369" spans="1:18" ht="12">
      <c r="A369" s="33"/>
      <c r="B369" s="34"/>
      <c r="C369" s="34"/>
      <c r="D369" s="34"/>
      <c r="E369" s="35"/>
      <c r="H369" s="36"/>
      <c r="I369" s="41"/>
      <c r="J369" s="38"/>
      <c r="K369" s="43"/>
      <c r="L369" s="40"/>
      <c r="M369" s="41"/>
      <c r="N369" s="38"/>
      <c r="O369" s="43"/>
      <c r="P369" s="40"/>
      <c r="Q369" s="43"/>
      <c r="R369" s="42"/>
    </row>
    <row r="370" spans="1:18" ht="12">
      <c r="A370" s="33">
        <v>62</v>
      </c>
      <c r="B370" s="34" t="s">
        <v>444</v>
      </c>
      <c r="C370" s="34" t="s">
        <v>321</v>
      </c>
      <c r="D370" s="34"/>
      <c r="E370" s="35" t="s">
        <v>391</v>
      </c>
      <c r="H370" s="36"/>
      <c r="I370" s="41"/>
      <c r="J370" s="38"/>
      <c r="K370" s="43"/>
      <c r="L370" s="40"/>
      <c r="M370" s="41"/>
      <c r="N370" s="38">
        <v>26</v>
      </c>
      <c r="O370" s="43">
        <f>IF(N370=1,100,IF(N370=2,90,IF(N370=3,85,IF(N370=4,82,IF(N370&gt;1,86-N370,0)))))</f>
        <v>60</v>
      </c>
      <c r="P370" s="40"/>
      <c r="Q370" s="43"/>
      <c r="R370" s="42">
        <f>O370</f>
        <v>60</v>
      </c>
    </row>
    <row r="371" spans="1:18" ht="12">
      <c r="A371" s="33">
        <v>63</v>
      </c>
      <c r="B371" s="34" t="s">
        <v>59</v>
      </c>
      <c r="C371" s="34" t="s">
        <v>199</v>
      </c>
      <c r="D371" s="34"/>
      <c r="E371" s="35" t="s">
        <v>222</v>
      </c>
      <c r="H371" s="36">
        <v>27</v>
      </c>
      <c r="I371" s="41">
        <f>IF(H371=1,100,IF(H371=2,90,IF(H371=3,85,IF(H371=4,82,IF(H371&gt;1,86-H371,0)))))</f>
        <v>59</v>
      </c>
      <c r="J371" s="38"/>
      <c r="K371" s="43"/>
      <c r="L371" s="40"/>
      <c r="M371" s="41"/>
      <c r="N371" s="38"/>
      <c r="O371" s="43"/>
      <c r="P371" s="40"/>
      <c r="Q371" s="43"/>
      <c r="R371" s="42">
        <f>I371</f>
        <v>59</v>
      </c>
    </row>
    <row r="372" spans="1:18" ht="12">
      <c r="A372" s="33">
        <v>64</v>
      </c>
      <c r="B372" s="34" t="s">
        <v>445</v>
      </c>
      <c r="C372" s="34" t="s">
        <v>452</v>
      </c>
      <c r="D372" s="34"/>
      <c r="E372" s="35" t="s">
        <v>454</v>
      </c>
      <c r="H372" s="36"/>
      <c r="I372" s="41"/>
      <c r="J372" s="38"/>
      <c r="K372" s="43"/>
      <c r="L372" s="40"/>
      <c r="M372" s="41"/>
      <c r="N372" s="38">
        <v>27</v>
      </c>
      <c r="O372" s="43">
        <f>IF(N372=1,100,IF(N372=2,90,IF(N372=3,85,IF(N372=4,82,IF(N372&gt;1,86-N372,0)))))</f>
        <v>59</v>
      </c>
      <c r="P372" s="40"/>
      <c r="Q372" s="43"/>
      <c r="R372" s="42">
        <f>O372</f>
        <v>59</v>
      </c>
    </row>
    <row r="373" spans="1:18" ht="12">
      <c r="A373" s="33">
        <v>65</v>
      </c>
      <c r="B373" s="34" t="s">
        <v>131</v>
      </c>
      <c r="C373" s="34" t="s">
        <v>128</v>
      </c>
      <c r="D373" s="34"/>
      <c r="E373" s="35" t="s">
        <v>221</v>
      </c>
      <c r="H373" s="36"/>
      <c r="I373" s="41"/>
      <c r="J373" s="38"/>
      <c r="K373" s="43"/>
      <c r="L373" s="40"/>
      <c r="M373" s="41"/>
      <c r="N373" s="38"/>
      <c r="O373" s="43"/>
      <c r="P373" s="40">
        <v>27</v>
      </c>
      <c r="Q373" s="43">
        <f>IF(P373=1,100,IF(P373=2,90,IF(P373=3,85,IF(P373=4,82,IF(P373&gt;1,86-P373,0)))))</f>
        <v>59</v>
      </c>
      <c r="R373" s="42">
        <f>Q373</f>
        <v>59</v>
      </c>
    </row>
    <row r="374" spans="1:18" ht="12">
      <c r="A374" s="33">
        <v>66</v>
      </c>
      <c r="B374" s="34" t="s">
        <v>337</v>
      </c>
      <c r="C374" s="34" t="s">
        <v>338</v>
      </c>
      <c r="D374" s="34"/>
      <c r="E374" s="35" t="s">
        <v>216</v>
      </c>
      <c r="H374" s="36">
        <v>28</v>
      </c>
      <c r="I374" s="41">
        <f>IF(H374=1,100,IF(H374=2,90,IF(H374=3,85,IF(H374=4,82,IF(H374&gt;1,86-H374,0)))))</f>
        <v>58</v>
      </c>
      <c r="J374" s="38"/>
      <c r="K374" s="43"/>
      <c r="L374" s="40"/>
      <c r="M374" s="41"/>
      <c r="N374" s="38"/>
      <c r="O374" s="43"/>
      <c r="P374" s="40"/>
      <c r="Q374" s="43"/>
      <c r="R374" s="42">
        <f>I374</f>
        <v>58</v>
      </c>
    </row>
    <row r="375" spans="1:18" ht="12">
      <c r="A375" s="33">
        <v>67</v>
      </c>
      <c r="B375" s="34" t="s">
        <v>446</v>
      </c>
      <c r="C375" s="34" t="s">
        <v>141</v>
      </c>
      <c r="D375" s="34"/>
      <c r="E375" s="35" t="s">
        <v>454</v>
      </c>
      <c r="H375" s="36"/>
      <c r="I375" s="41"/>
      <c r="J375" s="38"/>
      <c r="K375" s="43"/>
      <c r="L375" s="40"/>
      <c r="M375" s="41"/>
      <c r="N375" s="38">
        <v>28</v>
      </c>
      <c r="O375" s="43">
        <f>IF(N375=1,100,IF(N375=2,90,IF(N375=3,85,IF(N375=4,82,IF(N375&gt;1,86-N375,0)))))</f>
        <v>58</v>
      </c>
      <c r="P375" s="40"/>
      <c r="Q375" s="43"/>
      <c r="R375" s="42">
        <f>O375</f>
        <v>58</v>
      </c>
    </row>
    <row r="376" spans="1:18" ht="12">
      <c r="A376" s="33">
        <v>68</v>
      </c>
      <c r="B376" s="34" t="s">
        <v>270</v>
      </c>
      <c r="C376" s="34" t="s">
        <v>595</v>
      </c>
      <c r="D376" s="34"/>
      <c r="E376" s="35" t="s">
        <v>528</v>
      </c>
      <c r="H376" s="36"/>
      <c r="I376" s="41"/>
      <c r="J376" s="38"/>
      <c r="K376" s="43"/>
      <c r="L376" s="40"/>
      <c r="M376" s="41"/>
      <c r="N376" s="38"/>
      <c r="O376" s="43"/>
      <c r="P376" s="40">
        <v>28</v>
      </c>
      <c r="Q376" s="43">
        <f>IF(P376=1,100,IF(P376=2,90,IF(P376=3,85,IF(P376=4,82,IF(P376&gt;1,86-P376,0)))))</f>
        <v>58</v>
      </c>
      <c r="R376" s="42">
        <f>Q376</f>
        <v>58</v>
      </c>
    </row>
    <row r="377" spans="1:18" ht="12">
      <c r="A377" s="33">
        <v>69</v>
      </c>
      <c r="B377" s="34" t="s">
        <v>447</v>
      </c>
      <c r="C377" s="34" t="s">
        <v>450</v>
      </c>
      <c r="D377" s="34"/>
      <c r="E377" s="35" t="s">
        <v>229</v>
      </c>
      <c r="H377" s="36"/>
      <c r="I377" s="41"/>
      <c r="J377" s="38" t="s">
        <v>507</v>
      </c>
      <c r="K377" s="43" t="s">
        <v>513</v>
      </c>
      <c r="L377" s="40"/>
      <c r="M377" s="41"/>
      <c r="N377" s="38">
        <v>29</v>
      </c>
      <c r="O377" s="43">
        <f>IF(N377=1,100,IF(N377=2,90,IF(N377=3,85,IF(N377=4,82,IF(N377&gt;1,86-N377,0)))))</f>
        <v>57</v>
      </c>
      <c r="P377" s="40"/>
      <c r="Q377" s="43"/>
      <c r="R377" s="42">
        <f>O377</f>
        <v>57</v>
      </c>
    </row>
    <row r="378" spans="1:18" ht="12">
      <c r="A378" s="33">
        <v>70</v>
      </c>
      <c r="B378" s="34" t="s">
        <v>273</v>
      </c>
      <c r="C378" s="34" t="s">
        <v>92</v>
      </c>
      <c r="D378" s="34"/>
      <c r="E378" s="35" t="s">
        <v>317</v>
      </c>
      <c r="H378" s="36">
        <v>30</v>
      </c>
      <c r="I378" s="41">
        <f>IF(H378=1,100,IF(H378=2,90,IF(H378=3,85,IF(H378=4,82,IF(H378&gt;1,86-H378,0)))))</f>
        <v>56</v>
      </c>
      <c r="J378" s="38"/>
      <c r="K378" s="43"/>
      <c r="L378" s="40"/>
      <c r="M378" s="41"/>
      <c r="N378" s="38"/>
      <c r="O378" s="43"/>
      <c r="P378" s="40"/>
      <c r="Q378" s="43"/>
      <c r="R378" s="42">
        <f>I378</f>
        <v>56</v>
      </c>
    </row>
    <row r="379" spans="1:18" ht="12">
      <c r="A379" s="33">
        <v>71</v>
      </c>
      <c r="B379" s="34" t="s">
        <v>448</v>
      </c>
      <c r="C379" s="34" t="s">
        <v>87</v>
      </c>
      <c r="D379" s="34"/>
      <c r="E379" s="35" t="s">
        <v>229</v>
      </c>
      <c r="H379" s="36"/>
      <c r="I379" s="41"/>
      <c r="J379" s="38"/>
      <c r="K379" s="43"/>
      <c r="L379" s="40"/>
      <c r="M379" s="41"/>
      <c r="N379" s="38">
        <v>30</v>
      </c>
      <c r="O379" s="43">
        <f>IF(N379=1,100,IF(N379=2,90,IF(N379=3,85,IF(N379=4,82,IF(N379&gt;1,86-N379,0)))))</f>
        <v>56</v>
      </c>
      <c r="P379" s="40"/>
      <c r="Q379" s="43"/>
      <c r="R379" s="42">
        <f>O379</f>
        <v>56</v>
      </c>
    </row>
    <row r="380" spans="1:18" ht="12">
      <c r="A380" s="33">
        <v>72</v>
      </c>
      <c r="B380" s="34" t="s">
        <v>631</v>
      </c>
      <c r="C380" s="34" t="s">
        <v>200</v>
      </c>
      <c r="D380" s="34"/>
      <c r="E380" s="35" t="s">
        <v>526</v>
      </c>
      <c r="H380" s="36"/>
      <c r="I380" s="41"/>
      <c r="J380" s="38"/>
      <c r="K380" s="43"/>
      <c r="L380" s="40"/>
      <c r="M380" s="41"/>
      <c r="N380" s="38"/>
      <c r="O380" s="43"/>
      <c r="P380" s="40">
        <v>31</v>
      </c>
      <c r="Q380" s="56">
        <f>IF(P380=1,100,IF(P380=2,90,IF(P380=3,85,IF(P380=4,82,IF(P380&gt;1,86-P380,0)))))</f>
        <v>55</v>
      </c>
      <c r="R380" s="42">
        <f>Q380</f>
        <v>55</v>
      </c>
    </row>
    <row r="381" spans="1:18" ht="12">
      <c r="A381" s="33">
        <v>73</v>
      </c>
      <c r="B381" s="34" t="s">
        <v>339</v>
      </c>
      <c r="C381" s="34" t="s">
        <v>49</v>
      </c>
      <c r="D381" s="34"/>
      <c r="E381" s="35" t="s">
        <v>214</v>
      </c>
      <c r="H381" s="36">
        <v>31</v>
      </c>
      <c r="I381" s="41">
        <f>IF(H381=1,100,IF(H381=2,90,IF(H381=3,85,IF(H381=4,82,IF(H381&gt;1,86-H381,0)))))</f>
        <v>55</v>
      </c>
      <c r="J381" s="38"/>
      <c r="K381" s="43"/>
      <c r="L381" s="40"/>
      <c r="M381" s="41"/>
      <c r="N381" s="38"/>
      <c r="O381" s="43"/>
      <c r="P381" s="40"/>
      <c r="Q381" s="56"/>
      <c r="R381" s="42">
        <f>I381</f>
        <v>55</v>
      </c>
    </row>
    <row r="382" spans="1:18" ht="12">
      <c r="A382" s="33">
        <v>74</v>
      </c>
      <c r="B382" s="34" t="s">
        <v>527</v>
      </c>
      <c r="C382" s="34" t="s">
        <v>46</v>
      </c>
      <c r="D382" s="34"/>
      <c r="E382" s="35" t="s">
        <v>528</v>
      </c>
      <c r="H382" s="36"/>
      <c r="I382" s="41"/>
      <c r="J382" s="38"/>
      <c r="K382" s="43"/>
      <c r="L382" s="40"/>
      <c r="M382" s="41"/>
      <c r="N382" s="38"/>
      <c r="O382" s="43"/>
      <c r="P382" s="40">
        <v>32</v>
      </c>
      <c r="Q382" s="56">
        <f>IF(P382=1,100,IF(P382=2,90,IF(P382=3,85,IF(P382=4,82,IF(P382&gt;1,86-P382,0)))))</f>
        <v>54</v>
      </c>
      <c r="R382" s="42">
        <f>Q382</f>
        <v>54</v>
      </c>
    </row>
    <row r="383" spans="1:18" ht="12">
      <c r="A383" s="33">
        <v>75</v>
      </c>
      <c r="B383" s="34" t="s">
        <v>632</v>
      </c>
      <c r="C383" s="34" t="s">
        <v>342</v>
      </c>
      <c r="D383" s="34"/>
      <c r="E383" s="35" t="s">
        <v>223</v>
      </c>
      <c r="H383" s="36"/>
      <c r="I383" s="41"/>
      <c r="J383" s="38"/>
      <c r="K383" s="43"/>
      <c r="L383" s="40"/>
      <c r="M383" s="41"/>
      <c r="N383" s="38"/>
      <c r="O383" s="43"/>
      <c r="P383" s="40">
        <v>33</v>
      </c>
      <c r="Q383" s="56">
        <f>IF(P383=1,100,IF(P383=2,90,IF(P383=3,85,IF(P383=4,82,IF(P383&gt;1,86-P383,0)))))</f>
        <v>53</v>
      </c>
      <c r="R383" s="42">
        <f>Q383</f>
        <v>53</v>
      </c>
    </row>
    <row r="384" spans="1:18" ht="12">
      <c r="A384" s="33">
        <v>76</v>
      </c>
      <c r="B384" s="34" t="s">
        <v>242</v>
      </c>
      <c r="C384" s="34" t="s">
        <v>99</v>
      </c>
      <c r="D384" s="34"/>
      <c r="E384" s="35" t="s">
        <v>216</v>
      </c>
      <c r="H384" s="36">
        <v>33</v>
      </c>
      <c r="I384" s="41">
        <f>IF(H384=1,100,IF(H384=2,90,IF(H384=3,85,IF(H384=4,82,IF(H384&gt;1,86-H384,0)))))</f>
        <v>53</v>
      </c>
      <c r="J384" s="38"/>
      <c r="K384" s="43"/>
      <c r="L384" s="40"/>
      <c r="M384" s="41"/>
      <c r="N384" s="38"/>
      <c r="O384" s="43"/>
      <c r="P384" s="40"/>
      <c r="Q384" s="56"/>
      <c r="R384" s="42">
        <f>I384</f>
        <v>53</v>
      </c>
    </row>
    <row r="385" spans="1:18" ht="12">
      <c r="A385" s="33">
        <v>77</v>
      </c>
      <c r="B385" s="34" t="s">
        <v>633</v>
      </c>
      <c r="C385" s="34" t="s">
        <v>46</v>
      </c>
      <c r="D385" s="34"/>
      <c r="E385" s="35" t="s">
        <v>526</v>
      </c>
      <c r="H385" s="36"/>
      <c r="I385" s="41"/>
      <c r="J385" s="38"/>
      <c r="K385" s="43"/>
      <c r="L385" s="40"/>
      <c r="M385" s="41"/>
      <c r="N385" s="38"/>
      <c r="O385" s="43"/>
      <c r="P385" s="40">
        <v>34</v>
      </c>
      <c r="Q385" s="56">
        <f aca="true" t="shared" si="20" ref="Q385:Q393">IF(P385=1,100,IF(P385=2,90,IF(P385=3,85,IF(P385=4,82,IF(P385&gt;1,86-P385,0)))))</f>
        <v>52</v>
      </c>
      <c r="R385" s="42">
        <f aca="true" t="shared" si="21" ref="R385:R393">Q385</f>
        <v>52</v>
      </c>
    </row>
    <row r="386" spans="1:18" ht="12">
      <c r="A386" s="33">
        <v>78</v>
      </c>
      <c r="B386" s="34" t="s">
        <v>634</v>
      </c>
      <c r="C386" s="34" t="s">
        <v>635</v>
      </c>
      <c r="D386" s="34"/>
      <c r="E386" s="35" t="s">
        <v>526</v>
      </c>
      <c r="H386" s="36"/>
      <c r="I386" s="41"/>
      <c r="J386" s="38"/>
      <c r="K386" s="43"/>
      <c r="L386" s="40"/>
      <c r="M386" s="41"/>
      <c r="N386" s="38"/>
      <c r="O386" s="43"/>
      <c r="P386" s="40">
        <v>35</v>
      </c>
      <c r="Q386" s="56">
        <f t="shared" si="20"/>
        <v>51</v>
      </c>
      <c r="R386" s="42">
        <f t="shared" si="21"/>
        <v>51</v>
      </c>
    </row>
    <row r="387" spans="1:18" ht="12">
      <c r="A387" s="33">
        <v>79</v>
      </c>
      <c r="B387" s="34" t="s">
        <v>636</v>
      </c>
      <c r="C387" s="34" t="s">
        <v>199</v>
      </c>
      <c r="D387" s="34"/>
      <c r="E387" s="35" t="s">
        <v>221</v>
      </c>
      <c r="H387" s="36"/>
      <c r="I387" s="41"/>
      <c r="J387" s="38"/>
      <c r="K387" s="43"/>
      <c r="L387" s="40"/>
      <c r="M387" s="41"/>
      <c r="N387" s="38"/>
      <c r="O387" s="43"/>
      <c r="P387" s="40">
        <v>36</v>
      </c>
      <c r="Q387" s="56">
        <f t="shared" si="20"/>
        <v>50</v>
      </c>
      <c r="R387" s="42">
        <f t="shared" si="21"/>
        <v>50</v>
      </c>
    </row>
    <row r="388" spans="1:18" ht="12">
      <c r="A388" s="33">
        <v>80</v>
      </c>
      <c r="B388" s="34" t="s">
        <v>596</v>
      </c>
      <c r="C388" s="34" t="s">
        <v>637</v>
      </c>
      <c r="D388" s="34"/>
      <c r="E388" s="35" t="s">
        <v>526</v>
      </c>
      <c r="H388" s="36"/>
      <c r="I388" s="41"/>
      <c r="J388" s="38"/>
      <c r="K388" s="43"/>
      <c r="L388" s="40"/>
      <c r="M388" s="41"/>
      <c r="N388" s="38"/>
      <c r="O388" s="43"/>
      <c r="P388" s="40">
        <v>37</v>
      </c>
      <c r="Q388" s="56">
        <f t="shared" si="20"/>
        <v>49</v>
      </c>
      <c r="R388" s="42">
        <f t="shared" si="21"/>
        <v>49</v>
      </c>
    </row>
    <row r="389" spans="1:18" ht="12">
      <c r="A389" s="33">
        <v>81</v>
      </c>
      <c r="B389" s="34" t="s">
        <v>638</v>
      </c>
      <c r="C389" s="34" t="s">
        <v>108</v>
      </c>
      <c r="D389" s="34"/>
      <c r="E389" s="35" t="s">
        <v>526</v>
      </c>
      <c r="H389" s="36"/>
      <c r="I389" s="41"/>
      <c r="J389" s="38"/>
      <c r="K389" s="43"/>
      <c r="L389" s="40"/>
      <c r="M389" s="41"/>
      <c r="N389" s="38"/>
      <c r="O389" s="43"/>
      <c r="P389" s="40">
        <v>39</v>
      </c>
      <c r="Q389" s="56">
        <f t="shared" si="20"/>
        <v>47</v>
      </c>
      <c r="R389" s="42">
        <f t="shared" si="21"/>
        <v>47</v>
      </c>
    </row>
    <row r="390" spans="1:18" ht="12">
      <c r="A390" s="33">
        <v>82</v>
      </c>
      <c r="B390" s="34" t="s">
        <v>349</v>
      </c>
      <c r="C390" s="34" t="s">
        <v>92</v>
      </c>
      <c r="D390" s="34"/>
      <c r="E390" s="35" t="s">
        <v>526</v>
      </c>
      <c r="H390" s="36"/>
      <c r="I390" s="41"/>
      <c r="J390" s="38"/>
      <c r="K390" s="43"/>
      <c r="L390" s="40"/>
      <c r="M390" s="41"/>
      <c r="N390" s="38"/>
      <c r="O390" s="43"/>
      <c r="P390" s="40">
        <v>40</v>
      </c>
      <c r="Q390" s="56">
        <f t="shared" si="20"/>
        <v>46</v>
      </c>
      <c r="R390" s="42">
        <f t="shared" si="21"/>
        <v>46</v>
      </c>
    </row>
    <row r="391" spans="1:18" ht="12">
      <c r="A391" s="33">
        <v>83</v>
      </c>
      <c r="B391" s="34" t="s">
        <v>639</v>
      </c>
      <c r="C391" s="34" t="s">
        <v>78</v>
      </c>
      <c r="D391" s="34"/>
      <c r="E391" s="35" t="s">
        <v>526</v>
      </c>
      <c r="H391" s="36"/>
      <c r="I391" s="41"/>
      <c r="J391" s="38"/>
      <c r="K391" s="43"/>
      <c r="L391" s="40"/>
      <c r="M391" s="41"/>
      <c r="N391" s="38"/>
      <c r="O391" s="43"/>
      <c r="P391" s="40">
        <v>41</v>
      </c>
      <c r="Q391" s="56">
        <f t="shared" si="20"/>
        <v>45</v>
      </c>
      <c r="R391" s="42">
        <f t="shared" si="21"/>
        <v>45</v>
      </c>
    </row>
    <row r="392" spans="1:18" ht="12">
      <c r="A392" s="33">
        <v>84</v>
      </c>
      <c r="B392" s="34" t="s">
        <v>640</v>
      </c>
      <c r="C392" s="34" t="s">
        <v>200</v>
      </c>
      <c r="D392" s="34"/>
      <c r="E392" s="35" t="s">
        <v>526</v>
      </c>
      <c r="H392" s="36"/>
      <c r="I392" s="41"/>
      <c r="J392" s="38"/>
      <c r="K392" s="43"/>
      <c r="L392" s="40"/>
      <c r="M392" s="41"/>
      <c r="N392" s="38"/>
      <c r="O392" s="43"/>
      <c r="P392" s="40">
        <v>42</v>
      </c>
      <c r="Q392" s="56">
        <f t="shared" si="20"/>
        <v>44</v>
      </c>
      <c r="R392" s="42">
        <f t="shared" si="21"/>
        <v>44</v>
      </c>
    </row>
    <row r="393" spans="1:18" ht="12">
      <c r="A393" s="33">
        <v>85</v>
      </c>
      <c r="B393" s="34" t="s">
        <v>641</v>
      </c>
      <c r="C393" s="34" t="s">
        <v>87</v>
      </c>
      <c r="D393" s="34"/>
      <c r="E393" s="35" t="s">
        <v>528</v>
      </c>
      <c r="H393" s="36"/>
      <c r="I393" s="41"/>
      <c r="J393" s="38"/>
      <c r="K393" s="43"/>
      <c r="L393" s="40"/>
      <c r="M393" s="41"/>
      <c r="N393" s="38"/>
      <c r="O393" s="43"/>
      <c r="P393" s="40">
        <v>43</v>
      </c>
      <c r="Q393" s="56">
        <f t="shared" si="20"/>
        <v>43</v>
      </c>
      <c r="R393" s="42">
        <f t="shared" si="21"/>
        <v>43</v>
      </c>
    </row>
    <row r="394" spans="1:18" ht="12">
      <c r="A394" s="33">
        <v>86</v>
      </c>
      <c r="B394" s="34" t="s">
        <v>439</v>
      </c>
      <c r="C394" s="34" t="s">
        <v>71</v>
      </c>
      <c r="D394" s="34"/>
      <c r="E394" s="35" t="s">
        <v>391</v>
      </c>
      <c r="H394" s="36"/>
      <c r="I394" s="41"/>
      <c r="J394" s="38"/>
      <c r="K394" s="43"/>
      <c r="L394" s="40"/>
      <c r="M394" s="41"/>
      <c r="N394" s="38">
        <v>20</v>
      </c>
      <c r="O394" s="43">
        <f>IF(N394=1,100,IF(N394=2,90,IF(N394=3,85,IF(N394=4,82,IF(N394&gt;1,86-N394,0)))))</f>
        <v>66</v>
      </c>
      <c r="P394" s="40"/>
      <c r="Q394" s="56"/>
      <c r="R394" s="42">
        <f>N394</f>
        <v>20</v>
      </c>
    </row>
    <row r="395" spans="1:18" ht="12">
      <c r="A395" s="33"/>
      <c r="B395" s="34" t="s">
        <v>616</v>
      </c>
      <c r="C395" s="34" t="s">
        <v>141</v>
      </c>
      <c r="D395" s="34"/>
      <c r="E395" s="35" t="s">
        <v>229</v>
      </c>
      <c r="H395" s="36"/>
      <c r="I395" s="41"/>
      <c r="J395" s="38" t="s">
        <v>507</v>
      </c>
      <c r="K395" s="43" t="s">
        <v>513</v>
      </c>
      <c r="L395" s="40"/>
      <c r="M395" s="41"/>
      <c r="N395" s="38"/>
      <c r="O395" s="43"/>
      <c r="P395" s="40"/>
      <c r="Q395" s="56"/>
      <c r="R395" s="42"/>
    </row>
    <row r="396" spans="1:18" ht="12">
      <c r="A396" s="33"/>
      <c r="B396" s="34" t="s">
        <v>189</v>
      </c>
      <c r="C396" s="34" t="s">
        <v>200</v>
      </c>
      <c r="D396" s="34"/>
      <c r="E396" s="35" t="s">
        <v>222</v>
      </c>
      <c r="H396" s="36"/>
      <c r="I396" s="41"/>
      <c r="J396" s="38"/>
      <c r="K396" s="43"/>
      <c r="L396" s="40" t="s">
        <v>507</v>
      </c>
      <c r="M396" s="41" t="s">
        <v>513</v>
      </c>
      <c r="N396" s="38"/>
      <c r="O396" s="43"/>
      <c r="P396" s="40"/>
      <c r="Q396" s="56"/>
      <c r="R396" s="42"/>
    </row>
    <row r="397" spans="1:18" ht="12">
      <c r="A397" s="33"/>
      <c r="B397" s="34" t="s">
        <v>614</v>
      </c>
      <c r="C397" s="34" t="s">
        <v>431</v>
      </c>
      <c r="D397" s="34"/>
      <c r="E397" s="35" t="s">
        <v>615</v>
      </c>
      <c r="H397" s="36" t="s">
        <v>507</v>
      </c>
      <c r="I397" s="41" t="s">
        <v>496</v>
      </c>
      <c r="J397" s="38"/>
      <c r="K397" s="43"/>
      <c r="L397" s="40"/>
      <c r="M397" s="41"/>
      <c r="N397" s="38"/>
      <c r="O397" s="43"/>
      <c r="P397" s="40"/>
      <c r="Q397" s="56"/>
      <c r="R397" s="42"/>
    </row>
    <row r="398" spans="1:18" ht="12">
      <c r="A398" s="33"/>
      <c r="B398" s="34" t="s">
        <v>620</v>
      </c>
      <c r="C398" s="34" t="s">
        <v>78</v>
      </c>
      <c r="D398" s="34"/>
      <c r="E398" s="35" t="s">
        <v>391</v>
      </c>
      <c r="H398" s="36"/>
      <c r="I398" s="41"/>
      <c r="J398" s="38"/>
      <c r="K398" s="43"/>
      <c r="L398" s="40"/>
      <c r="M398" s="41"/>
      <c r="N398" s="38" t="s">
        <v>507</v>
      </c>
      <c r="O398" s="43" t="s">
        <v>513</v>
      </c>
      <c r="P398" s="40"/>
      <c r="Q398" s="56"/>
      <c r="R398" s="42"/>
    </row>
    <row r="399" spans="1:18" ht="12">
      <c r="A399" s="33"/>
      <c r="B399" s="34" t="s">
        <v>619</v>
      </c>
      <c r="C399" s="34" t="s">
        <v>199</v>
      </c>
      <c r="D399" s="34"/>
      <c r="E399" s="35" t="s">
        <v>216</v>
      </c>
      <c r="H399" s="36"/>
      <c r="I399" s="41"/>
      <c r="J399" s="38"/>
      <c r="K399" s="43"/>
      <c r="L399" s="40" t="s">
        <v>507</v>
      </c>
      <c r="M399" s="41" t="s">
        <v>513</v>
      </c>
      <c r="N399" s="38" t="s">
        <v>507</v>
      </c>
      <c r="O399" s="43" t="s">
        <v>513</v>
      </c>
      <c r="P399" s="40"/>
      <c r="Q399" s="56"/>
      <c r="R399" s="42"/>
    </row>
    <row r="400" spans="1:18" ht="12">
      <c r="A400" s="33"/>
      <c r="B400" s="34" t="s">
        <v>610</v>
      </c>
      <c r="C400" s="34" t="s">
        <v>611</v>
      </c>
      <c r="D400" s="34"/>
      <c r="E400" s="35" t="s">
        <v>216</v>
      </c>
      <c r="H400" s="36" t="s">
        <v>507</v>
      </c>
      <c r="I400" s="41" t="s">
        <v>513</v>
      </c>
      <c r="J400" s="38"/>
      <c r="K400" s="43"/>
      <c r="L400" s="40"/>
      <c r="M400" s="41"/>
      <c r="N400" s="38"/>
      <c r="O400" s="43"/>
      <c r="P400" s="40"/>
      <c r="Q400" s="56"/>
      <c r="R400" s="42"/>
    </row>
    <row r="401" spans="1:18" ht="12">
      <c r="A401" s="33"/>
      <c r="B401" s="34" t="s">
        <v>613</v>
      </c>
      <c r="C401" s="34" t="s">
        <v>93</v>
      </c>
      <c r="D401" s="34"/>
      <c r="E401" s="35" t="s">
        <v>615</v>
      </c>
      <c r="H401" s="36" t="s">
        <v>507</v>
      </c>
      <c r="I401" s="41" t="s">
        <v>496</v>
      </c>
      <c r="J401" s="38"/>
      <c r="K401" s="43"/>
      <c r="L401" s="40"/>
      <c r="M401" s="41"/>
      <c r="N401" s="38"/>
      <c r="O401" s="43"/>
      <c r="P401" s="40"/>
      <c r="Q401" s="56"/>
      <c r="R401" s="42"/>
    </row>
    <row r="402" spans="1:18" ht="12">
      <c r="A402" s="33"/>
      <c r="B402" s="34" t="s">
        <v>612</v>
      </c>
      <c r="C402" s="34" t="s">
        <v>83</v>
      </c>
      <c r="D402" s="34"/>
      <c r="E402" s="35" t="s">
        <v>216</v>
      </c>
      <c r="H402" s="36" t="s">
        <v>507</v>
      </c>
      <c r="I402" s="41" t="s">
        <v>513</v>
      </c>
      <c r="J402" s="38"/>
      <c r="K402" s="43"/>
      <c r="L402" s="40"/>
      <c r="M402" s="41"/>
      <c r="N402" s="38"/>
      <c r="O402" s="43"/>
      <c r="P402" s="40"/>
      <c r="Q402" s="56"/>
      <c r="R402" s="42"/>
    </row>
    <row r="403" spans="1:18" ht="12">
      <c r="A403" s="33"/>
      <c r="B403" s="34" t="s">
        <v>161</v>
      </c>
      <c r="C403" s="34" t="s">
        <v>78</v>
      </c>
      <c r="D403" s="34"/>
      <c r="E403" s="35" t="s">
        <v>216</v>
      </c>
      <c r="H403" s="36" t="s">
        <v>507</v>
      </c>
      <c r="I403" s="41" t="s">
        <v>513</v>
      </c>
      <c r="J403" s="38"/>
      <c r="K403" s="43"/>
      <c r="L403" s="40"/>
      <c r="M403" s="41"/>
      <c r="N403" s="38"/>
      <c r="O403" s="43"/>
      <c r="P403" s="40"/>
      <c r="Q403" s="56"/>
      <c r="R403" s="42"/>
    </row>
    <row r="404" spans="1:18" ht="12">
      <c r="A404" s="33"/>
      <c r="B404" s="34" t="s">
        <v>618</v>
      </c>
      <c r="C404" s="34" t="s">
        <v>28</v>
      </c>
      <c r="D404" s="34"/>
      <c r="E404" s="35" t="s">
        <v>216</v>
      </c>
      <c r="H404" s="36"/>
      <c r="I404" s="41"/>
      <c r="J404" s="38"/>
      <c r="K404" s="43"/>
      <c r="L404" s="40" t="s">
        <v>507</v>
      </c>
      <c r="M404" s="41" t="s">
        <v>513</v>
      </c>
      <c r="N404" s="38"/>
      <c r="O404" s="43"/>
      <c r="P404" s="40"/>
      <c r="Q404" s="43"/>
      <c r="R404" s="42"/>
    </row>
    <row r="405" spans="1:18" ht="12.75" thickBot="1">
      <c r="A405" s="5"/>
      <c r="B405" s="97" t="s">
        <v>617</v>
      </c>
      <c r="C405" s="6" t="s">
        <v>83</v>
      </c>
      <c r="D405" s="6"/>
      <c r="E405" s="7" t="s">
        <v>229</v>
      </c>
      <c r="H405" s="46"/>
      <c r="I405" s="49"/>
      <c r="J405" s="13" t="s">
        <v>507</v>
      </c>
      <c r="K405" s="11" t="s">
        <v>513</v>
      </c>
      <c r="L405" s="40"/>
      <c r="M405" s="49"/>
      <c r="N405" s="13"/>
      <c r="O405" s="11"/>
      <c r="P405" s="40"/>
      <c r="Q405" s="11"/>
      <c r="R405" s="51"/>
    </row>
    <row r="406" spans="1:18" ht="12.75" thickTop="1">
      <c r="A406" s="83"/>
      <c r="B406" s="72"/>
      <c r="C406" s="72"/>
      <c r="D406" s="72"/>
      <c r="E406" s="72"/>
      <c r="H406" s="28"/>
      <c r="I406" s="29"/>
      <c r="J406" s="28"/>
      <c r="K406" s="29"/>
      <c r="L406" s="28"/>
      <c r="M406" s="29"/>
      <c r="N406" s="28"/>
      <c r="O406" s="29"/>
      <c r="P406" s="28"/>
      <c r="Q406" s="29"/>
      <c r="R406" s="29"/>
    </row>
    <row r="407" spans="1:18" ht="26.25" customHeight="1" thickBot="1">
      <c r="A407" s="71" t="s">
        <v>31</v>
      </c>
      <c r="B407" s="72"/>
      <c r="C407" s="72"/>
      <c r="D407" s="72"/>
      <c r="E407" s="72"/>
      <c r="H407" s="70"/>
      <c r="I407" s="68"/>
      <c r="J407" s="70"/>
      <c r="K407" s="68"/>
      <c r="L407" s="70"/>
      <c r="M407" s="68"/>
      <c r="N407" s="70"/>
      <c r="O407" s="68"/>
      <c r="P407" s="70"/>
      <c r="Q407" s="68"/>
      <c r="R407" s="68"/>
    </row>
    <row r="408" spans="1:18" ht="13.5" thickBot="1" thickTop="1">
      <c r="A408" s="30" t="s">
        <v>210</v>
      </c>
      <c r="B408" s="73" t="s">
        <v>206</v>
      </c>
      <c r="C408" s="73" t="s">
        <v>207</v>
      </c>
      <c r="D408" s="73" t="s">
        <v>209</v>
      </c>
      <c r="E408" s="74" t="s">
        <v>212</v>
      </c>
      <c r="F408" s="15" t="s">
        <v>211</v>
      </c>
      <c r="G408" s="15" t="s">
        <v>208</v>
      </c>
      <c r="H408" s="75"/>
      <c r="I408" s="76"/>
      <c r="J408" s="75"/>
      <c r="K408" s="76"/>
      <c r="L408" s="75"/>
      <c r="M408" s="76"/>
      <c r="N408" s="75"/>
      <c r="O408" s="76"/>
      <c r="P408" s="75"/>
      <c r="Q408" s="76"/>
      <c r="R408" s="76"/>
    </row>
    <row r="409" spans="1:18" ht="12.75" thickTop="1">
      <c r="A409" s="33">
        <v>1</v>
      </c>
      <c r="B409" s="34" t="s">
        <v>343</v>
      </c>
      <c r="C409" s="34" t="s">
        <v>321</v>
      </c>
      <c r="D409" s="34"/>
      <c r="E409" s="35" t="s">
        <v>223</v>
      </c>
      <c r="H409" s="38">
        <v>1</v>
      </c>
      <c r="I409" s="58">
        <f>IF(H409=1,100,IF(H409=2,90,IF(H409=3,85,IF(H409=4,82,IF(H409&gt;1,86-H409,0)))))</f>
        <v>100</v>
      </c>
      <c r="J409" s="79">
        <v>1</v>
      </c>
      <c r="K409" s="77">
        <f>IF(J409=1,100,IF(J409=2,90,IF(J409=3,85,IF(J409=4,82,IF(J409&gt;1,86-J409,0)))))</f>
        <v>100</v>
      </c>
      <c r="L409" s="57"/>
      <c r="M409" s="58"/>
      <c r="N409" s="79"/>
      <c r="O409" s="77"/>
      <c r="P409" s="79">
        <v>1</v>
      </c>
      <c r="Q409" s="77">
        <f>IF(P409=1,100,IF(P409=2,90,IF(P409=3,85,IF(P409=4,82,IF(P409&gt;1,86-P409,0)))))</f>
        <v>100</v>
      </c>
      <c r="R409" s="60">
        <f>Q409+K409+I409</f>
        <v>300</v>
      </c>
    </row>
    <row r="410" spans="1:18" ht="12">
      <c r="A410" s="33">
        <v>2</v>
      </c>
      <c r="B410" s="34" t="s">
        <v>167</v>
      </c>
      <c r="C410" s="34" t="s">
        <v>102</v>
      </c>
      <c r="D410" s="34">
        <v>87</v>
      </c>
      <c r="E410" s="35" t="s">
        <v>229</v>
      </c>
      <c r="G410" s="15" t="s">
        <v>31</v>
      </c>
      <c r="H410" s="38"/>
      <c r="I410" s="41"/>
      <c r="J410" s="38">
        <v>3</v>
      </c>
      <c r="K410" s="43">
        <f>IF(J410=1,100,IF(J410=2,90,IF(J410=3,85,IF(J410=4,82,IF(J410&gt;1,86-J410,0)))))</f>
        <v>85</v>
      </c>
      <c r="L410" s="40">
        <v>1</v>
      </c>
      <c r="M410" s="41">
        <f aca="true" t="shared" si="22" ref="M410:M421">IF(L410=1,100,IF(L410=2,90,IF(L410=3,85,IF(L410=4,82,IF(L410&gt;1,86-L410,0)))))</f>
        <v>100</v>
      </c>
      <c r="N410" s="38">
        <v>3</v>
      </c>
      <c r="O410" s="43">
        <f aca="true" t="shared" si="23" ref="O410:O415">IF(N410=1,100,IF(N410=2,90,IF(N410=3,85,IF(N410=4,82,IF(N410&gt;1,86-N410,0)))))</f>
        <v>85</v>
      </c>
      <c r="P410" s="38">
        <v>3</v>
      </c>
      <c r="Q410" s="43">
        <f>IF(P410=1,100,IF(P410=2,90,IF(P410=3,85,IF(P410=4,82,IF(P410&gt;1,86-P410,0)))))</f>
        <v>85</v>
      </c>
      <c r="R410" s="42">
        <f>Q410+O410+M410</f>
        <v>270</v>
      </c>
    </row>
    <row r="411" spans="1:18" ht="12">
      <c r="A411" s="33">
        <v>3</v>
      </c>
      <c r="B411" s="34" t="s">
        <v>45</v>
      </c>
      <c r="C411" s="34" t="s">
        <v>46</v>
      </c>
      <c r="D411" s="34">
        <v>87</v>
      </c>
      <c r="E411" s="35" t="s">
        <v>214</v>
      </c>
      <c r="G411" s="15" t="s">
        <v>31</v>
      </c>
      <c r="H411" s="38">
        <v>7</v>
      </c>
      <c r="I411" s="41">
        <f>IF(H411=1,100,IF(H411=2,90,IF(H411=3,85,IF(H411=4,82,IF(H411&gt;1,86-H411,0)))))</f>
        <v>79</v>
      </c>
      <c r="J411" s="38"/>
      <c r="K411" s="43"/>
      <c r="L411" s="40">
        <v>10</v>
      </c>
      <c r="M411" s="41">
        <f t="shared" si="22"/>
        <v>76</v>
      </c>
      <c r="N411" s="38">
        <v>2</v>
      </c>
      <c r="O411" s="43">
        <f t="shared" si="23"/>
        <v>90</v>
      </c>
      <c r="P411" s="38"/>
      <c r="Q411" s="43"/>
      <c r="R411" s="42">
        <f>O411+M411+I411</f>
        <v>245</v>
      </c>
    </row>
    <row r="412" spans="1:18" ht="12">
      <c r="A412" s="33">
        <v>4</v>
      </c>
      <c r="B412" s="34" t="s">
        <v>61</v>
      </c>
      <c r="C412" s="34" t="s">
        <v>62</v>
      </c>
      <c r="D412" s="34"/>
      <c r="E412" s="35" t="s">
        <v>222</v>
      </c>
      <c r="G412" s="15" t="s">
        <v>31</v>
      </c>
      <c r="H412" s="38"/>
      <c r="I412" s="41"/>
      <c r="J412" s="38">
        <v>4</v>
      </c>
      <c r="K412" s="43">
        <f>IF(J412=1,100,IF(J412=2,90,IF(J412=3,85,IF(J412=4,82,IF(J412&gt;1,86-J412,0)))))</f>
        <v>82</v>
      </c>
      <c r="L412" s="40">
        <v>5</v>
      </c>
      <c r="M412" s="41">
        <f t="shared" si="22"/>
        <v>81</v>
      </c>
      <c r="N412" s="38">
        <v>6</v>
      </c>
      <c r="O412" s="43">
        <f t="shared" si="23"/>
        <v>80</v>
      </c>
      <c r="P412" s="38">
        <v>5</v>
      </c>
      <c r="Q412" s="43">
        <f>IF(P412=1,100,IF(P412=2,90,IF(P412=3,85,IF(P412=4,82,IF(P412&gt;1,86-P412,0)))))</f>
        <v>81</v>
      </c>
      <c r="R412" s="42">
        <f>Q412+K412+M412</f>
        <v>244</v>
      </c>
    </row>
    <row r="413" spans="1:18" ht="12">
      <c r="A413" s="33">
        <v>5</v>
      </c>
      <c r="B413" s="34" t="s">
        <v>189</v>
      </c>
      <c r="C413" s="34" t="s">
        <v>28</v>
      </c>
      <c r="D413" s="34"/>
      <c r="E413" s="35" t="s">
        <v>222</v>
      </c>
      <c r="G413" s="15" t="s">
        <v>31</v>
      </c>
      <c r="H413" s="36"/>
      <c r="I413" s="41"/>
      <c r="J413" s="38">
        <v>6</v>
      </c>
      <c r="K413" s="43">
        <f>IF(J413=1,100,IF(J413=2,90,IF(J413=3,85,IF(J413=4,82,IF(J413&gt;1,86-J413,0)))))</f>
        <v>80</v>
      </c>
      <c r="L413" s="40">
        <v>3</v>
      </c>
      <c r="M413" s="41">
        <f t="shared" si="22"/>
        <v>85</v>
      </c>
      <c r="N413" s="38">
        <v>7</v>
      </c>
      <c r="O413" s="43">
        <f t="shared" si="23"/>
        <v>79</v>
      </c>
      <c r="P413" s="38">
        <v>12</v>
      </c>
      <c r="Q413" s="43">
        <f>IF(P413=1,100,IF(P413=2,90,IF(P413=3,85,IF(P413=4,82,IF(P413&gt;1,86-P413,0)))))</f>
        <v>74</v>
      </c>
      <c r="R413" s="42">
        <f>M413+O413+K413</f>
        <v>244</v>
      </c>
    </row>
    <row r="414" spans="1:18" ht="12">
      <c r="A414" s="33">
        <v>6</v>
      </c>
      <c r="B414" s="34" t="s">
        <v>169</v>
      </c>
      <c r="C414" s="34" t="s">
        <v>58</v>
      </c>
      <c r="D414" s="34">
        <v>88</v>
      </c>
      <c r="E414" s="35" t="s">
        <v>229</v>
      </c>
      <c r="G414" s="15" t="s">
        <v>31</v>
      </c>
      <c r="H414" s="36"/>
      <c r="I414" s="41"/>
      <c r="J414" s="38">
        <v>2</v>
      </c>
      <c r="K414" s="43">
        <f>IF(J414=1,100,IF(J414=2,90,IF(J414=3,85,IF(J414=4,82,IF(J414&gt;1,86-J414,0)))))</f>
        <v>90</v>
      </c>
      <c r="L414" s="40">
        <v>12</v>
      </c>
      <c r="M414" s="41">
        <f t="shared" si="22"/>
        <v>74</v>
      </c>
      <c r="N414" s="38">
        <v>8</v>
      </c>
      <c r="O414" s="43">
        <f t="shared" si="23"/>
        <v>78</v>
      </c>
      <c r="P414" s="38"/>
      <c r="Q414" s="43"/>
      <c r="R414" s="42">
        <f>K414+M414+O414</f>
        <v>242</v>
      </c>
    </row>
    <row r="415" spans="1:18" ht="12">
      <c r="A415" s="33">
        <v>7</v>
      </c>
      <c r="B415" s="34" t="s">
        <v>103</v>
      </c>
      <c r="C415" s="34" t="s">
        <v>93</v>
      </c>
      <c r="D415" s="34">
        <v>88</v>
      </c>
      <c r="E415" s="35" t="s">
        <v>229</v>
      </c>
      <c r="G415" s="15" t="s">
        <v>31</v>
      </c>
      <c r="H415" s="38"/>
      <c r="I415" s="41"/>
      <c r="J415" s="38">
        <v>5</v>
      </c>
      <c r="K415" s="43">
        <f>IF(J415=1,100,IF(J415=2,90,IF(J415=3,85,IF(J415=4,82,IF(J415&gt;1,86-J415,0)))))</f>
        <v>81</v>
      </c>
      <c r="L415" s="40">
        <v>7</v>
      </c>
      <c r="M415" s="41">
        <f t="shared" si="22"/>
        <v>79</v>
      </c>
      <c r="N415" s="38">
        <v>5</v>
      </c>
      <c r="O415" s="43">
        <f t="shared" si="23"/>
        <v>81</v>
      </c>
      <c r="P415" s="38"/>
      <c r="Q415" s="43"/>
      <c r="R415" s="42">
        <f>O415+M415+K415</f>
        <v>241</v>
      </c>
    </row>
    <row r="416" spans="1:18" ht="12">
      <c r="A416" s="33">
        <v>8</v>
      </c>
      <c r="B416" s="34" t="s">
        <v>101</v>
      </c>
      <c r="C416" s="34" t="s">
        <v>203</v>
      </c>
      <c r="D416" s="34">
        <v>88</v>
      </c>
      <c r="E416" s="35" t="s">
        <v>229</v>
      </c>
      <c r="G416" s="15" t="s">
        <v>31</v>
      </c>
      <c r="H416" s="38" t="s">
        <v>507</v>
      </c>
      <c r="I416" s="41" t="s">
        <v>513</v>
      </c>
      <c r="J416" s="38">
        <v>7</v>
      </c>
      <c r="K416" s="43">
        <f>IF(J416=1,100,IF(J416=2,90,IF(J416=3,85,IF(J416=4,82,IF(J416&gt;1,86-J416,0)))))</f>
        <v>79</v>
      </c>
      <c r="L416" s="40">
        <v>4</v>
      </c>
      <c r="M416" s="41">
        <f t="shared" si="22"/>
        <v>82</v>
      </c>
      <c r="N416" s="38"/>
      <c r="O416" s="43"/>
      <c r="P416" s="38">
        <v>8</v>
      </c>
      <c r="Q416" s="43">
        <f>IF(P416=1,100,IF(P416=2,90,IF(P416=3,85,IF(P416=4,82,IF(P416&gt;1,86-P416,0)))))</f>
        <v>78</v>
      </c>
      <c r="R416" s="42">
        <f>Q416+M416+K416</f>
        <v>239</v>
      </c>
    </row>
    <row r="417" spans="1:18" ht="12">
      <c r="A417" s="33">
        <v>9</v>
      </c>
      <c r="B417" s="34" t="s">
        <v>12</v>
      </c>
      <c r="C417" s="34" t="s">
        <v>30</v>
      </c>
      <c r="D417" s="34">
        <v>88</v>
      </c>
      <c r="E417" s="35" t="s">
        <v>216</v>
      </c>
      <c r="G417" s="15" t="s">
        <v>31</v>
      </c>
      <c r="H417" s="38"/>
      <c r="I417" s="41"/>
      <c r="J417" s="38"/>
      <c r="K417" s="43"/>
      <c r="L417" s="40">
        <v>8</v>
      </c>
      <c r="M417" s="41">
        <f t="shared" si="22"/>
        <v>78</v>
      </c>
      <c r="N417" s="38">
        <v>9</v>
      </c>
      <c r="O417" s="43">
        <f>IF(N417=1,100,IF(N417=2,90,IF(N417=3,85,IF(N417=4,82,IF(N417&gt;1,86-N417,0)))))</f>
        <v>77</v>
      </c>
      <c r="P417" s="38">
        <v>7</v>
      </c>
      <c r="Q417" s="43">
        <f>IF(P417=1,100,IF(P417=2,90,IF(P417=3,85,IF(P417=4,82,IF(P417&gt;1,86-P417,0)))))</f>
        <v>79</v>
      </c>
      <c r="R417" s="42">
        <f>Q417+O417+M417</f>
        <v>234</v>
      </c>
    </row>
    <row r="418" spans="1:18" ht="12">
      <c r="A418" s="33">
        <v>10</v>
      </c>
      <c r="B418" s="34" t="s">
        <v>104</v>
      </c>
      <c r="C418" s="34" t="s">
        <v>183</v>
      </c>
      <c r="D418" s="34">
        <v>88</v>
      </c>
      <c r="E418" s="35" t="s">
        <v>229</v>
      </c>
      <c r="G418" s="15" t="s">
        <v>31</v>
      </c>
      <c r="H418" s="38"/>
      <c r="I418" s="41"/>
      <c r="J418" s="38">
        <v>8</v>
      </c>
      <c r="K418" s="43">
        <f>IF(J418=1,100,IF(J418=2,90,IF(J418=3,85,IF(J418=4,82,IF(J418&gt;1,86-J418,0)))))</f>
        <v>78</v>
      </c>
      <c r="L418" s="40">
        <v>13</v>
      </c>
      <c r="M418" s="41">
        <f t="shared" si="22"/>
        <v>73</v>
      </c>
      <c r="N418" s="38">
        <v>10</v>
      </c>
      <c r="O418" s="43">
        <f>IF(N418=1,100,IF(N418=2,90,IF(N418=3,85,IF(N418=4,82,IF(N418&gt;1,86-N418,0)))))</f>
        <v>76</v>
      </c>
      <c r="P418" s="38">
        <v>13</v>
      </c>
      <c r="Q418" s="43">
        <f>IF(P418=1,100,IF(P418=2,90,IF(P418=3,85,IF(P418=4,82,IF(P418&gt;1,86-P418,0)))))</f>
        <v>73</v>
      </c>
      <c r="R418" s="42">
        <f>O418+M418+K418</f>
        <v>227</v>
      </c>
    </row>
    <row r="419" spans="1:18" ht="12">
      <c r="A419" s="33">
        <v>11</v>
      </c>
      <c r="B419" s="34" t="s">
        <v>47</v>
      </c>
      <c r="C419" s="34" t="s">
        <v>202</v>
      </c>
      <c r="D419" s="34">
        <v>88</v>
      </c>
      <c r="E419" s="35" t="s">
        <v>214</v>
      </c>
      <c r="G419" s="15" t="s">
        <v>31</v>
      </c>
      <c r="H419" s="38" t="s">
        <v>507</v>
      </c>
      <c r="I419" s="41" t="s">
        <v>513</v>
      </c>
      <c r="J419" s="38"/>
      <c r="K419" s="43"/>
      <c r="L419" s="40">
        <v>2</v>
      </c>
      <c r="M419" s="41">
        <f t="shared" si="22"/>
        <v>90</v>
      </c>
      <c r="N419" s="38">
        <v>1</v>
      </c>
      <c r="O419" s="43">
        <f>IF(N419=1,100,IF(N419=2,90,IF(N419=3,85,IF(N419=4,82,IF(N419&gt;1,86-N419,0)))))</f>
        <v>100</v>
      </c>
      <c r="P419" s="38"/>
      <c r="Q419" s="43"/>
      <c r="R419" s="42">
        <f>O419+M419</f>
        <v>190</v>
      </c>
    </row>
    <row r="420" spans="1:18" ht="12">
      <c r="A420" s="33">
        <v>12</v>
      </c>
      <c r="B420" s="34" t="s">
        <v>60</v>
      </c>
      <c r="C420" s="34" t="s">
        <v>204</v>
      </c>
      <c r="D420" s="34"/>
      <c r="E420" s="35" t="s">
        <v>222</v>
      </c>
      <c r="G420" s="15" t="s">
        <v>31</v>
      </c>
      <c r="H420" s="36">
        <v>2</v>
      </c>
      <c r="I420" s="41">
        <f>IF(H420=1,100,IF(H420=2,90,IF(H420=3,85,IF(H420=4,82,IF(H420&gt;1,86-H420,0)))))</f>
        <v>90</v>
      </c>
      <c r="J420" s="38"/>
      <c r="K420" s="43"/>
      <c r="L420" s="40">
        <v>9</v>
      </c>
      <c r="M420" s="41">
        <f t="shared" si="22"/>
        <v>77</v>
      </c>
      <c r="N420" s="38"/>
      <c r="O420" s="43"/>
      <c r="P420" s="38"/>
      <c r="Q420" s="43"/>
      <c r="R420" s="42">
        <f>M420+I420</f>
        <v>167</v>
      </c>
    </row>
    <row r="421" spans="1:18" ht="12">
      <c r="A421" s="33">
        <v>13</v>
      </c>
      <c r="B421" s="34" t="s">
        <v>190</v>
      </c>
      <c r="C421" s="34" t="s">
        <v>83</v>
      </c>
      <c r="D421" s="34">
        <v>88</v>
      </c>
      <c r="E421" s="35" t="s">
        <v>223</v>
      </c>
      <c r="G421" s="15" t="s">
        <v>31</v>
      </c>
      <c r="H421" s="36">
        <v>3</v>
      </c>
      <c r="I421" s="41">
        <f>IF(H421=1,100,IF(H421=2,90,IF(H421=3,85,IF(H421=4,82,IF(H421&gt;1,86-H421,0)))))</f>
        <v>85</v>
      </c>
      <c r="J421" s="38"/>
      <c r="K421" s="43"/>
      <c r="L421" s="40">
        <v>6</v>
      </c>
      <c r="M421" s="41">
        <f t="shared" si="22"/>
        <v>80</v>
      </c>
      <c r="N421" s="38"/>
      <c r="O421" s="43"/>
      <c r="P421" s="38"/>
      <c r="Q421" s="43"/>
      <c r="R421" s="42">
        <f>M421+I421</f>
        <v>165</v>
      </c>
    </row>
    <row r="422" spans="1:18" ht="12">
      <c r="A422" s="33">
        <v>14</v>
      </c>
      <c r="B422" s="34" t="s">
        <v>44</v>
      </c>
      <c r="C422" s="34" t="s">
        <v>183</v>
      </c>
      <c r="D422" s="34">
        <v>87</v>
      </c>
      <c r="E422" s="35" t="s">
        <v>214</v>
      </c>
      <c r="G422" s="15" t="s">
        <v>31</v>
      </c>
      <c r="H422" s="36">
        <v>5</v>
      </c>
      <c r="I422" s="41">
        <f>IF(H422=1,100,IF(H422=2,90,IF(H422=3,85,IF(H422=4,82,IF(H422&gt;1,86-H422,0)))))</f>
        <v>81</v>
      </c>
      <c r="J422" s="38"/>
      <c r="K422" s="43"/>
      <c r="L422" s="40" t="s">
        <v>507</v>
      </c>
      <c r="M422" s="41" t="s">
        <v>513</v>
      </c>
      <c r="N422" s="38">
        <v>4</v>
      </c>
      <c r="O422" s="43">
        <f>IF(N422=1,100,IF(N422=2,90,IF(N422=3,85,IF(N422=4,82,IF(N422&gt;1,86-N422,0)))))</f>
        <v>82</v>
      </c>
      <c r="P422" s="38"/>
      <c r="Q422" s="43"/>
      <c r="R422" s="42">
        <f>O422+I422</f>
        <v>163</v>
      </c>
    </row>
    <row r="423" spans="1:18" ht="12">
      <c r="A423" s="33">
        <v>15</v>
      </c>
      <c r="B423" s="34" t="s">
        <v>168</v>
      </c>
      <c r="C423" s="34" t="s">
        <v>199</v>
      </c>
      <c r="D423" s="34">
        <v>87</v>
      </c>
      <c r="E423" s="35" t="s">
        <v>214</v>
      </c>
      <c r="G423" s="15" t="s">
        <v>31</v>
      </c>
      <c r="H423" s="36">
        <v>10</v>
      </c>
      <c r="I423" s="41">
        <f>IF(H423=1,100,IF(H423=2,90,IF(H423=3,85,IF(H423=4,82,IF(H423&gt;1,86-H423,0)))))</f>
        <v>76</v>
      </c>
      <c r="J423" s="38"/>
      <c r="K423" s="43"/>
      <c r="L423" s="40">
        <v>11</v>
      </c>
      <c r="M423" s="41">
        <f>IF(L423=1,100,IF(L423=2,90,IF(L423=3,85,IF(L423=4,82,IF(L423&gt;1,86-L423,0)))))</f>
        <v>75</v>
      </c>
      <c r="N423" s="38"/>
      <c r="O423" s="43"/>
      <c r="P423" s="38"/>
      <c r="Q423" s="43"/>
      <c r="R423" s="42">
        <f>M423+I423</f>
        <v>151</v>
      </c>
    </row>
    <row r="424" spans="1:18" ht="12">
      <c r="A424" s="33">
        <v>16</v>
      </c>
      <c r="B424" s="34" t="s">
        <v>347</v>
      </c>
      <c r="C424" s="34" t="s">
        <v>348</v>
      </c>
      <c r="D424" s="34"/>
      <c r="E424" s="35" t="s">
        <v>222</v>
      </c>
      <c r="H424" s="36">
        <v>8</v>
      </c>
      <c r="I424" s="41">
        <f>IF(H424=1,100,IF(H424=2,90,IF(H424=3,85,IF(H424=4,82,IF(H424&gt;1,86-H424,0)))))</f>
        <v>78</v>
      </c>
      <c r="J424" s="38"/>
      <c r="K424" s="43"/>
      <c r="L424" s="40"/>
      <c r="M424" s="41">
        <f>IF(L424=1,100,IF(L424=2,90,IF(L424=3,85,IF(L424=4,82,IF(L424&gt;1,86-L424,0)))))</f>
        <v>0</v>
      </c>
      <c r="N424" s="38"/>
      <c r="O424" s="43"/>
      <c r="P424" s="38">
        <v>14</v>
      </c>
      <c r="Q424" s="43">
        <f>IF(P424=1,100,IF(P424=2,90,IF(P424=3,85,IF(P424=4,82,IF(P424&gt;1,86-P424,0)))))</f>
        <v>72</v>
      </c>
      <c r="R424" s="42">
        <f>Q424+I424</f>
        <v>150</v>
      </c>
    </row>
    <row r="425" spans="1:18" ht="12">
      <c r="A425" s="33">
        <v>17</v>
      </c>
      <c r="B425" s="34" t="s">
        <v>589</v>
      </c>
      <c r="C425" s="34" t="s">
        <v>49</v>
      </c>
      <c r="D425" s="34"/>
      <c r="E425" s="35" t="s">
        <v>553</v>
      </c>
      <c r="H425" s="38"/>
      <c r="I425" s="41"/>
      <c r="J425" s="38"/>
      <c r="K425" s="43"/>
      <c r="L425" s="40"/>
      <c r="M425" s="41"/>
      <c r="N425" s="38"/>
      <c r="O425" s="43"/>
      <c r="P425" s="38">
        <v>2</v>
      </c>
      <c r="Q425" s="43">
        <f>IF(P425=1,100,IF(P425=2,90,IF(P425=3,85,IF(P425=4,82,IF(P425&gt;1,86-P425,0)))))</f>
        <v>90</v>
      </c>
      <c r="R425" s="42">
        <f>Q425</f>
        <v>90</v>
      </c>
    </row>
    <row r="426" spans="1:18" ht="12">
      <c r="A426" s="33">
        <v>18</v>
      </c>
      <c r="B426" s="34" t="s">
        <v>344</v>
      </c>
      <c r="C426" s="34" t="s">
        <v>345</v>
      </c>
      <c r="D426" s="34"/>
      <c r="E426" s="35" t="s">
        <v>222</v>
      </c>
      <c r="H426" s="36">
        <v>4</v>
      </c>
      <c r="I426" s="41">
        <f>IF(H426=1,100,IF(H426=2,90,IF(H426=3,85,IF(H426=4,82,IF(H426&gt;1,86-H426,0)))))</f>
        <v>82</v>
      </c>
      <c r="J426" s="38"/>
      <c r="K426" s="43"/>
      <c r="L426" s="40"/>
      <c r="M426" s="41"/>
      <c r="N426" s="38"/>
      <c r="O426" s="43"/>
      <c r="P426" s="38"/>
      <c r="Q426" s="43"/>
      <c r="R426" s="42">
        <f>I426</f>
        <v>82</v>
      </c>
    </row>
    <row r="427" spans="1:18" ht="12">
      <c r="A427" s="33">
        <v>19</v>
      </c>
      <c r="B427" s="34" t="s">
        <v>568</v>
      </c>
      <c r="C427" s="34" t="s">
        <v>30</v>
      </c>
      <c r="D427" s="34"/>
      <c r="E427" s="35" t="s">
        <v>570</v>
      </c>
      <c r="H427" s="36"/>
      <c r="I427" s="41"/>
      <c r="J427" s="38"/>
      <c r="K427" s="43"/>
      <c r="L427" s="40"/>
      <c r="M427" s="41"/>
      <c r="N427" s="38"/>
      <c r="O427" s="43"/>
      <c r="P427" s="38">
        <v>4</v>
      </c>
      <c r="Q427" s="43">
        <f>IF(P427=1,100,IF(P427=2,90,IF(P427=3,85,IF(P427=4,82,IF(P427&gt;1,86-P427,0)))))</f>
        <v>82</v>
      </c>
      <c r="R427" s="42">
        <f>Q427</f>
        <v>82</v>
      </c>
    </row>
    <row r="428" spans="1:18" ht="12">
      <c r="A428" s="33">
        <v>20</v>
      </c>
      <c r="B428" s="34" t="s">
        <v>346</v>
      </c>
      <c r="C428" s="34" t="s">
        <v>342</v>
      </c>
      <c r="D428" s="34"/>
      <c r="E428" s="35" t="s">
        <v>222</v>
      </c>
      <c r="H428" s="36">
        <v>6</v>
      </c>
      <c r="I428" s="41">
        <f>IF(H428=1,100,IF(H428=2,90,IF(H428=3,85,IF(H428=4,82,IF(H428&gt;1,86-H428,0)))))</f>
        <v>80</v>
      </c>
      <c r="J428" s="38"/>
      <c r="K428" s="43"/>
      <c r="L428" s="40"/>
      <c r="M428" s="41"/>
      <c r="N428" s="38"/>
      <c r="O428" s="43"/>
      <c r="P428" s="38"/>
      <c r="Q428" s="43"/>
      <c r="R428" s="42">
        <f>I428</f>
        <v>80</v>
      </c>
    </row>
    <row r="429" spans="1:18" ht="12">
      <c r="A429" s="33">
        <f>A428+1</f>
        <v>21</v>
      </c>
      <c r="B429" s="34" t="s">
        <v>590</v>
      </c>
      <c r="C429" s="34" t="s">
        <v>183</v>
      </c>
      <c r="D429" s="34"/>
      <c r="E429" s="35" t="s">
        <v>553</v>
      </c>
      <c r="H429" s="38"/>
      <c r="I429" s="41"/>
      <c r="J429" s="38"/>
      <c r="K429" s="43"/>
      <c r="L429" s="40"/>
      <c r="M429" s="41"/>
      <c r="N429" s="38"/>
      <c r="O429" s="43"/>
      <c r="P429" s="38">
        <v>6</v>
      </c>
      <c r="Q429" s="43">
        <f>IF(P429=1,100,IF(P429=2,90,IF(P429=3,85,IF(P429=4,82,IF(P429&gt;1,86-P429,0)))))</f>
        <v>80</v>
      </c>
      <c r="R429" s="42">
        <f>Q429</f>
        <v>80</v>
      </c>
    </row>
    <row r="430" spans="1:18" ht="12">
      <c r="A430" s="33">
        <f>A429+1</f>
        <v>22</v>
      </c>
      <c r="B430" s="34" t="s">
        <v>349</v>
      </c>
      <c r="C430" s="34" t="s">
        <v>93</v>
      </c>
      <c r="D430" s="34"/>
      <c r="E430" s="35"/>
      <c r="H430" s="38">
        <v>9</v>
      </c>
      <c r="I430" s="41">
        <f>IF(H430=1,100,IF(H430=2,90,IF(H430=3,85,IF(H430=4,82,IF(H430&gt;1,86-H430,0)))))</f>
        <v>77</v>
      </c>
      <c r="J430" s="38"/>
      <c r="K430" s="43"/>
      <c r="L430" s="40"/>
      <c r="M430" s="41"/>
      <c r="N430" s="38"/>
      <c r="O430" s="43"/>
      <c r="P430" s="38"/>
      <c r="Q430" s="43"/>
      <c r="R430" s="42">
        <f>I430</f>
        <v>77</v>
      </c>
    </row>
    <row r="431" spans="1:18" ht="12">
      <c r="A431" s="33">
        <f>A430+1</f>
        <v>23</v>
      </c>
      <c r="B431" s="34" t="s">
        <v>480</v>
      </c>
      <c r="C431" s="34" t="s">
        <v>285</v>
      </c>
      <c r="D431" s="34"/>
      <c r="E431" s="35" t="s">
        <v>229</v>
      </c>
      <c r="H431" s="38"/>
      <c r="I431" s="41"/>
      <c r="J431" s="38">
        <v>9</v>
      </c>
      <c r="K431" s="43">
        <f>IF(J431=1,100,IF(J431=2,90,IF(J431=3,85,IF(J431=4,82,IF(J431&gt;1,86-J431,0)))))</f>
        <v>77</v>
      </c>
      <c r="L431" s="40"/>
      <c r="M431" s="41"/>
      <c r="N431" s="38" t="s">
        <v>507</v>
      </c>
      <c r="O431" s="43" t="s">
        <v>513</v>
      </c>
      <c r="P431" s="38"/>
      <c r="Q431" s="43"/>
      <c r="R431" s="42">
        <f>K431</f>
        <v>77</v>
      </c>
    </row>
    <row r="432" spans="1:18" ht="12">
      <c r="A432" s="33">
        <f>A431+1</f>
        <v>24</v>
      </c>
      <c r="B432" s="34" t="s">
        <v>591</v>
      </c>
      <c r="C432" s="34" t="s">
        <v>28</v>
      </c>
      <c r="D432" s="34"/>
      <c r="E432" s="35" t="s">
        <v>570</v>
      </c>
      <c r="H432" s="38"/>
      <c r="I432" s="41"/>
      <c r="J432" s="38"/>
      <c r="K432" s="43"/>
      <c r="L432" s="40"/>
      <c r="M432" s="41"/>
      <c r="N432" s="38"/>
      <c r="O432" s="43"/>
      <c r="P432" s="38">
        <v>9</v>
      </c>
      <c r="Q432" s="43">
        <f>IF(P432=1,100,IF(P432=2,90,IF(P432=3,85,IF(P432=4,82,IF(P432&gt;1,86-P432,0)))))</f>
        <v>77</v>
      </c>
      <c r="R432" s="42">
        <f>Q432</f>
        <v>77</v>
      </c>
    </row>
    <row r="433" spans="1:18" ht="12">
      <c r="A433" s="33">
        <f aca="true" t="shared" si="24" ref="A433:A448">A432+1</f>
        <v>25</v>
      </c>
      <c r="B433" s="45" t="s">
        <v>132</v>
      </c>
      <c r="C433" s="45" t="s">
        <v>75</v>
      </c>
      <c r="D433" s="45"/>
      <c r="E433" s="44" t="s">
        <v>221</v>
      </c>
      <c r="G433" s="15" t="s">
        <v>31</v>
      </c>
      <c r="H433" s="38"/>
      <c r="I433" s="43"/>
      <c r="J433" s="38"/>
      <c r="K433" s="43"/>
      <c r="L433" s="40" t="s">
        <v>507</v>
      </c>
      <c r="M433" s="43" t="s">
        <v>496</v>
      </c>
      <c r="N433" s="38"/>
      <c r="O433" s="43"/>
      <c r="P433" s="50">
        <v>10</v>
      </c>
      <c r="Q433" s="43">
        <f>IF(P433=1,100,IF(P433=2,90,IF(P433=3,85,IF(P433=4,82,IF(P433&gt;1,86-P433,0)))))</f>
        <v>76</v>
      </c>
      <c r="R433" s="51">
        <f>Q433</f>
        <v>76</v>
      </c>
    </row>
    <row r="434" spans="1:18" ht="12">
      <c r="A434" s="33">
        <f t="shared" si="24"/>
        <v>26</v>
      </c>
      <c r="B434" s="45" t="s">
        <v>443</v>
      </c>
      <c r="C434" s="45" t="s">
        <v>108</v>
      </c>
      <c r="D434" s="45"/>
      <c r="E434" s="44" t="s">
        <v>229</v>
      </c>
      <c r="H434" s="38"/>
      <c r="I434" s="43"/>
      <c r="J434" s="38">
        <v>10</v>
      </c>
      <c r="K434" s="43">
        <f>IF(J434=1,100,IF(J434=2,90,IF(J434=3,85,IF(J434=4,82,IF(J434&gt;1,86-J434,0)))))</f>
        <v>76</v>
      </c>
      <c r="L434" s="40"/>
      <c r="M434" s="43"/>
      <c r="N434" s="38" t="s">
        <v>507</v>
      </c>
      <c r="O434" s="43" t="s">
        <v>513</v>
      </c>
      <c r="P434" s="50"/>
      <c r="Q434" s="43"/>
      <c r="R434" s="51">
        <f>K434</f>
        <v>76</v>
      </c>
    </row>
    <row r="435" spans="1:18" ht="12">
      <c r="A435" s="33">
        <f t="shared" si="24"/>
        <v>27</v>
      </c>
      <c r="B435" s="45" t="s">
        <v>481</v>
      </c>
      <c r="C435" s="45" t="s">
        <v>116</v>
      </c>
      <c r="D435" s="45"/>
      <c r="E435" s="44" t="s">
        <v>229</v>
      </c>
      <c r="H435" s="38"/>
      <c r="I435" s="43"/>
      <c r="J435" s="38">
        <v>11</v>
      </c>
      <c r="K435" s="43">
        <f>IF(J435=1,100,IF(J435=2,90,IF(J435=3,85,IF(J435=4,82,IF(J435&gt;1,86-J435,0)))))</f>
        <v>75</v>
      </c>
      <c r="L435" s="40"/>
      <c r="M435" s="43"/>
      <c r="N435" s="38" t="s">
        <v>507</v>
      </c>
      <c r="O435" s="43" t="s">
        <v>513</v>
      </c>
      <c r="P435" s="50"/>
      <c r="Q435" s="43"/>
      <c r="R435" s="51">
        <f>K435</f>
        <v>75</v>
      </c>
    </row>
    <row r="436" spans="1:18" ht="12">
      <c r="A436" s="33">
        <f t="shared" si="24"/>
        <v>28</v>
      </c>
      <c r="B436" s="45" t="s">
        <v>592</v>
      </c>
      <c r="C436" s="45" t="s">
        <v>102</v>
      </c>
      <c r="D436" s="45"/>
      <c r="E436" s="44" t="s">
        <v>570</v>
      </c>
      <c r="H436" s="38"/>
      <c r="I436" s="43"/>
      <c r="J436" s="38"/>
      <c r="K436" s="43"/>
      <c r="L436" s="40"/>
      <c r="M436" s="43"/>
      <c r="N436" s="38"/>
      <c r="O436" s="43"/>
      <c r="P436" s="50">
        <v>11</v>
      </c>
      <c r="Q436" s="43">
        <f>IF(P436=1,100,IF(P436=2,90,IF(P436=3,85,IF(P436=4,82,IF(P436&gt;1,86-P436,0)))))</f>
        <v>75</v>
      </c>
      <c r="R436" s="51">
        <f>Q436</f>
        <v>75</v>
      </c>
    </row>
    <row r="437" spans="1:18" ht="12">
      <c r="A437" s="33">
        <f t="shared" si="24"/>
        <v>29</v>
      </c>
      <c r="B437" s="45" t="s">
        <v>482</v>
      </c>
      <c r="C437" s="45" t="s">
        <v>183</v>
      </c>
      <c r="D437" s="45"/>
      <c r="E437" s="44" t="s">
        <v>224</v>
      </c>
      <c r="H437" s="38"/>
      <c r="I437" s="43"/>
      <c r="J437" s="38">
        <v>12</v>
      </c>
      <c r="K437" s="43">
        <f>IF(J437=1,100,IF(J437=2,90,IF(J437=3,85,IF(J437=4,82,IF(J437&gt;1,86-J437,0)))))</f>
        <v>74</v>
      </c>
      <c r="L437" s="40"/>
      <c r="M437" s="43"/>
      <c r="N437" s="38" t="s">
        <v>507</v>
      </c>
      <c r="O437" s="43" t="s">
        <v>513</v>
      </c>
      <c r="P437" s="50"/>
      <c r="Q437" s="43"/>
      <c r="R437" s="51">
        <f>K437</f>
        <v>74</v>
      </c>
    </row>
    <row r="438" spans="1:18" ht="12">
      <c r="A438" s="33">
        <f t="shared" si="24"/>
        <v>30</v>
      </c>
      <c r="B438" s="45" t="s">
        <v>59</v>
      </c>
      <c r="C438" s="45" t="s">
        <v>199</v>
      </c>
      <c r="D438" s="45"/>
      <c r="E438" s="44" t="s">
        <v>222</v>
      </c>
      <c r="G438" s="15" t="s">
        <v>31</v>
      </c>
      <c r="H438" s="38"/>
      <c r="I438" s="43"/>
      <c r="J438" s="38"/>
      <c r="K438" s="43"/>
      <c r="L438" s="40">
        <v>14</v>
      </c>
      <c r="M438" s="43">
        <f>IF(L438=1,100,IF(L438=2,90,IF(L438=3,85,IF(L438=4,82,IF(L438&gt;1,86-L438,0)))))</f>
        <v>72</v>
      </c>
      <c r="N438" s="38"/>
      <c r="O438" s="43"/>
      <c r="P438" s="50"/>
      <c r="Q438" s="43"/>
      <c r="R438" s="51">
        <f>M438</f>
        <v>72</v>
      </c>
    </row>
    <row r="439" spans="1:18" ht="12">
      <c r="A439" s="33">
        <f t="shared" si="24"/>
        <v>31</v>
      </c>
      <c r="B439" s="45" t="s">
        <v>59</v>
      </c>
      <c r="C439" s="45" t="s">
        <v>128</v>
      </c>
      <c r="D439" s="45"/>
      <c r="E439" s="44" t="s">
        <v>570</v>
      </c>
      <c r="H439" s="38"/>
      <c r="I439" s="43"/>
      <c r="J439" s="38"/>
      <c r="K439" s="43"/>
      <c r="L439" s="40"/>
      <c r="M439" s="43"/>
      <c r="N439" s="38"/>
      <c r="O439" s="43"/>
      <c r="P439" s="50">
        <v>15</v>
      </c>
      <c r="Q439" s="43">
        <f aca="true" t="shared" si="25" ref="Q439:Q448">IF(P439=1,100,IF(P439=2,90,IF(P439=3,85,IF(P439=4,82,IF(P439&gt;1,86-P439,0)))))</f>
        <v>71</v>
      </c>
      <c r="R439" s="51">
        <f aca="true" t="shared" si="26" ref="R439:R448">Q439</f>
        <v>71</v>
      </c>
    </row>
    <row r="440" spans="1:18" ht="12">
      <c r="A440" s="33">
        <f t="shared" si="24"/>
        <v>32</v>
      </c>
      <c r="B440" s="45" t="s">
        <v>593</v>
      </c>
      <c r="C440" s="45" t="s">
        <v>199</v>
      </c>
      <c r="D440" s="45"/>
      <c r="E440" s="44" t="s">
        <v>567</v>
      </c>
      <c r="H440" s="38"/>
      <c r="I440" s="43"/>
      <c r="J440" s="38"/>
      <c r="K440" s="43"/>
      <c r="L440" s="40"/>
      <c r="M440" s="43"/>
      <c r="N440" s="38"/>
      <c r="O440" s="43"/>
      <c r="P440" s="50">
        <v>16</v>
      </c>
      <c r="Q440" s="43">
        <f t="shared" si="25"/>
        <v>70</v>
      </c>
      <c r="R440" s="51">
        <f t="shared" si="26"/>
        <v>70</v>
      </c>
    </row>
    <row r="441" spans="1:18" ht="12">
      <c r="A441" s="33">
        <f t="shared" si="24"/>
        <v>33</v>
      </c>
      <c r="B441" s="45" t="s">
        <v>594</v>
      </c>
      <c r="C441" s="45" t="s">
        <v>595</v>
      </c>
      <c r="D441" s="45"/>
      <c r="E441" s="44" t="s">
        <v>555</v>
      </c>
      <c r="H441" s="38"/>
      <c r="I441" s="43"/>
      <c r="J441" s="38"/>
      <c r="K441" s="43"/>
      <c r="L441" s="40"/>
      <c r="M441" s="43"/>
      <c r="N441" s="38"/>
      <c r="O441" s="43"/>
      <c r="P441" s="50">
        <v>17</v>
      </c>
      <c r="Q441" s="43">
        <f t="shared" si="25"/>
        <v>69</v>
      </c>
      <c r="R441" s="51">
        <f t="shared" si="26"/>
        <v>69</v>
      </c>
    </row>
    <row r="442" spans="1:18" ht="12">
      <c r="A442" s="33">
        <f t="shared" si="24"/>
        <v>34</v>
      </c>
      <c r="B442" s="45" t="s">
        <v>596</v>
      </c>
      <c r="C442" s="45" t="s">
        <v>28</v>
      </c>
      <c r="D442" s="45"/>
      <c r="E442" s="44" t="s">
        <v>555</v>
      </c>
      <c r="H442" s="38"/>
      <c r="I442" s="49"/>
      <c r="J442" s="38"/>
      <c r="K442" s="47"/>
      <c r="L442" s="40"/>
      <c r="M442" s="49"/>
      <c r="N442" s="38"/>
      <c r="O442" s="47"/>
      <c r="P442" s="50">
        <v>18</v>
      </c>
      <c r="Q442" s="43">
        <f t="shared" si="25"/>
        <v>68</v>
      </c>
      <c r="R442" s="51">
        <f t="shared" si="26"/>
        <v>68</v>
      </c>
    </row>
    <row r="443" spans="1:18" ht="12">
      <c r="A443" s="33">
        <f t="shared" si="24"/>
        <v>35</v>
      </c>
      <c r="B443" s="45" t="s">
        <v>597</v>
      </c>
      <c r="C443" s="45" t="s">
        <v>49</v>
      </c>
      <c r="D443" s="45"/>
      <c r="E443" s="44" t="s">
        <v>526</v>
      </c>
      <c r="H443" s="38"/>
      <c r="I443" s="49"/>
      <c r="J443" s="38"/>
      <c r="K443" s="47"/>
      <c r="L443" s="40"/>
      <c r="M443" s="49"/>
      <c r="N443" s="38"/>
      <c r="O443" s="47"/>
      <c r="P443" s="50">
        <v>19</v>
      </c>
      <c r="Q443" s="43">
        <f t="shared" si="25"/>
        <v>67</v>
      </c>
      <c r="R443" s="51">
        <f t="shared" si="26"/>
        <v>67</v>
      </c>
    </row>
    <row r="444" spans="1:18" ht="12">
      <c r="A444" s="33">
        <f t="shared" si="24"/>
        <v>36</v>
      </c>
      <c r="B444" s="45" t="s">
        <v>593</v>
      </c>
      <c r="C444" s="45" t="s">
        <v>49</v>
      </c>
      <c r="D444" s="45"/>
      <c r="E444" s="44" t="s">
        <v>567</v>
      </c>
      <c r="H444" s="38"/>
      <c r="I444" s="49"/>
      <c r="J444" s="38"/>
      <c r="K444" s="47"/>
      <c r="L444" s="40"/>
      <c r="M444" s="49"/>
      <c r="N444" s="38"/>
      <c r="O444" s="47"/>
      <c r="P444" s="50">
        <v>20</v>
      </c>
      <c r="Q444" s="43">
        <f t="shared" si="25"/>
        <v>66</v>
      </c>
      <c r="R444" s="51">
        <f t="shared" si="26"/>
        <v>66</v>
      </c>
    </row>
    <row r="445" spans="1:18" ht="12">
      <c r="A445" s="33">
        <f t="shared" si="24"/>
        <v>37</v>
      </c>
      <c r="B445" s="45" t="s">
        <v>598</v>
      </c>
      <c r="C445" s="45" t="s">
        <v>202</v>
      </c>
      <c r="D445" s="45"/>
      <c r="E445" s="44" t="s">
        <v>555</v>
      </c>
      <c r="H445" s="38"/>
      <c r="I445" s="49"/>
      <c r="J445" s="38"/>
      <c r="K445" s="47"/>
      <c r="L445" s="40"/>
      <c r="M445" s="49"/>
      <c r="N445" s="38"/>
      <c r="O445" s="47"/>
      <c r="P445" s="50">
        <v>21</v>
      </c>
      <c r="Q445" s="43">
        <f t="shared" si="25"/>
        <v>65</v>
      </c>
      <c r="R445" s="51">
        <f t="shared" si="26"/>
        <v>65</v>
      </c>
    </row>
    <row r="446" spans="1:18" ht="12">
      <c r="A446" s="33">
        <f t="shared" si="24"/>
        <v>38</v>
      </c>
      <c r="B446" s="45" t="s">
        <v>599</v>
      </c>
      <c r="C446" s="45" t="s">
        <v>600</v>
      </c>
      <c r="D446" s="45"/>
      <c r="E446" s="44" t="s">
        <v>555</v>
      </c>
      <c r="H446" s="38"/>
      <c r="I446" s="49"/>
      <c r="J446" s="38"/>
      <c r="K446" s="47"/>
      <c r="L446" s="40"/>
      <c r="M446" s="49"/>
      <c r="N446" s="38"/>
      <c r="O446" s="47"/>
      <c r="P446" s="50">
        <v>22</v>
      </c>
      <c r="Q446" s="43">
        <f t="shared" si="25"/>
        <v>64</v>
      </c>
      <c r="R446" s="51">
        <f t="shared" si="26"/>
        <v>64</v>
      </c>
    </row>
    <row r="447" spans="1:18" ht="12">
      <c r="A447" s="33">
        <f t="shared" si="24"/>
        <v>39</v>
      </c>
      <c r="B447" s="45" t="s">
        <v>582</v>
      </c>
      <c r="C447" s="45" t="s">
        <v>342</v>
      </c>
      <c r="D447" s="45"/>
      <c r="E447" s="44" t="s">
        <v>555</v>
      </c>
      <c r="H447" s="38"/>
      <c r="I447" s="49"/>
      <c r="J447" s="38"/>
      <c r="K447" s="47"/>
      <c r="L447" s="40"/>
      <c r="M447" s="49"/>
      <c r="N447" s="38"/>
      <c r="O447" s="47"/>
      <c r="P447" s="50">
        <v>23</v>
      </c>
      <c r="Q447" s="43">
        <f t="shared" si="25"/>
        <v>63</v>
      </c>
      <c r="R447" s="51">
        <f t="shared" si="26"/>
        <v>63</v>
      </c>
    </row>
    <row r="448" spans="1:18" ht="12">
      <c r="A448" s="33">
        <f t="shared" si="24"/>
        <v>40</v>
      </c>
      <c r="B448" s="45" t="s">
        <v>601</v>
      </c>
      <c r="C448" s="45" t="s">
        <v>28</v>
      </c>
      <c r="D448" s="45"/>
      <c r="E448" s="44" t="s">
        <v>555</v>
      </c>
      <c r="H448" s="38"/>
      <c r="I448" s="49"/>
      <c r="J448" s="38"/>
      <c r="K448" s="47"/>
      <c r="L448" s="40"/>
      <c r="M448" s="49"/>
      <c r="N448" s="38"/>
      <c r="O448" s="47"/>
      <c r="P448" s="50">
        <v>24</v>
      </c>
      <c r="Q448" s="43">
        <f t="shared" si="25"/>
        <v>62</v>
      </c>
      <c r="R448" s="51">
        <f t="shared" si="26"/>
        <v>62</v>
      </c>
    </row>
    <row r="449" spans="1:18" ht="12">
      <c r="A449" s="67"/>
      <c r="B449" s="45" t="s">
        <v>604</v>
      </c>
      <c r="C449" s="45" t="s">
        <v>199</v>
      </c>
      <c r="D449" s="45"/>
      <c r="E449" s="44" t="s">
        <v>216</v>
      </c>
      <c r="H449" s="38"/>
      <c r="I449" s="49"/>
      <c r="J449" s="38"/>
      <c r="K449" s="47"/>
      <c r="L449" s="40" t="s">
        <v>507</v>
      </c>
      <c r="M449" s="49" t="s">
        <v>496</v>
      </c>
      <c r="N449" s="38"/>
      <c r="O449" s="47"/>
      <c r="P449" s="50"/>
      <c r="Q449" s="43"/>
      <c r="R449" s="51"/>
    </row>
    <row r="450" spans="1:18" ht="12">
      <c r="A450" s="67"/>
      <c r="B450" s="45" t="s">
        <v>589</v>
      </c>
      <c r="C450" s="45" t="s">
        <v>321</v>
      </c>
      <c r="D450" s="45"/>
      <c r="E450" s="44" t="s">
        <v>553</v>
      </c>
      <c r="H450" s="46"/>
      <c r="I450" s="49"/>
      <c r="J450" s="50"/>
      <c r="K450" s="47"/>
      <c r="L450" s="40"/>
      <c r="M450" s="49"/>
      <c r="N450" s="38"/>
      <c r="O450" s="47"/>
      <c r="P450" s="50" t="s">
        <v>507</v>
      </c>
      <c r="Q450" s="43" t="s">
        <v>513</v>
      </c>
      <c r="R450" s="51"/>
    </row>
    <row r="451" spans="1:18" ht="12">
      <c r="A451" s="67"/>
      <c r="B451" s="45" t="s">
        <v>605</v>
      </c>
      <c r="C451" s="45" t="s">
        <v>78</v>
      </c>
      <c r="D451" s="45"/>
      <c r="E451" s="44" t="s">
        <v>221</v>
      </c>
      <c r="H451" s="46"/>
      <c r="I451" s="49"/>
      <c r="J451" s="50"/>
      <c r="K451" s="47"/>
      <c r="L451" s="40" t="s">
        <v>507</v>
      </c>
      <c r="M451" s="49" t="s">
        <v>496</v>
      </c>
      <c r="N451" s="38"/>
      <c r="O451" s="47"/>
      <c r="P451" s="50"/>
      <c r="Q451" s="43"/>
      <c r="R451" s="51"/>
    </row>
    <row r="452" spans="1:18" ht="12">
      <c r="A452" s="67"/>
      <c r="B452" s="45" t="s">
        <v>142</v>
      </c>
      <c r="C452" s="45" t="s">
        <v>200</v>
      </c>
      <c r="D452" s="45"/>
      <c r="E452" s="44" t="s">
        <v>553</v>
      </c>
      <c r="H452" s="46"/>
      <c r="I452" s="49"/>
      <c r="J452" s="50"/>
      <c r="K452" s="47"/>
      <c r="L452" s="40"/>
      <c r="M452" s="49"/>
      <c r="N452" s="38"/>
      <c r="O452" s="47"/>
      <c r="P452" s="50" t="s">
        <v>507</v>
      </c>
      <c r="Q452" s="43" t="s">
        <v>513</v>
      </c>
      <c r="R452" s="51"/>
    </row>
    <row r="453" spans="1:18" ht="12">
      <c r="A453" s="67"/>
      <c r="B453" s="45" t="s">
        <v>142</v>
      </c>
      <c r="C453" s="45" t="s">
        <v>143</v>
      </c>
      <c r="D453" s="45"/>
      <c r="E453" s="44" t="s">
        <v>216</v>
      </c>
      <c r="H453" s="46"/>
      <c r="I453" s="49"/>
      <c r="J453" s="50"/>
      <c r="K453" s="47"/>
      <c r="L453" s="40" t="s">
        <v>507</v>
      </c>
      <c r="M453" s="49" t="s">
        <v>496</v>
      </c>
      <c r="N453" s="38"/>
      <c r="O453" s="47"/>
      <c r="P453" s="50"/>
      <c r="Q453" s="43"/>
      <c r="R453" s="51"/>
    </row>
    <row r="454" spans="1:18" ht="12">
      <c r="A454" s="67"/>
      <c r="B454" s="45" t="s">
        <v>607</v>
      </c>
      <c r="C454" s="45" t="s">
        <v>200</v>
      </c>
      <c r="D454" s="45"/>
      <c r="E454" s="44" t="s">
        <v>216</v>
      </c>
      <c r="H454" s="38"/>
      <c r="I454" s="49"/>
      <c r="J454" s="50"/>
      <c r="K454" s="47"/>
      <c r="L454" s="40" t="s">
        <v>507</v>
      </c>
      <c r="M454" s="49" t="s">
        <v>496</v>
      </c>
      <c r="N454" s="38"/>
      <c r="O454" s="47"/>
      <c r="P454" s="50"/>
      <c r="Q454" s="43"/>
      <c r="R454" s="51"/>
    </row>
    <row r="455" spans="1:18" ht="12">
      <c r="A455" s="67"/>
      <c r="B455" s="45" t="s">
        <v>602</v>
      </c>
      <c r="C455" s="45" t="s">
        <v>128</v>
      </c>
      <c r="D455" s="45"/>
      <c r="E455" s="44" t="s">
        <v>567</v>
      </c>
      <c r="H455" s="38"/>
      <c r="I455" s="49"/>
      <c r="J455" s="50"/>
      <c r="K455" s="47"/>
      <c r="L455" s="40"/>
      <c r="M455" s="49"/>
      <c r="N455" s="38"/>
      <c r="O455" s="47"/>
      <c r="P455" s="50" t="s">
        <v>507</v>
      </c>
      <c r="Q455" s="43" t="s">
        <v>513</v>
      </c>
      <c r="R455" s="51"/>
    </row>
    <row r="456" spans="1:18" ht="12">
      <c r="A456" s="67"/>
      <c r="B456" s="45" t="s">
        <v>608</v>
      </c>
      <c r="C456" s="45" t="s">
        <v>321</v>
      </c>
      <c r="D456" s="45"/>
      <c r="E456" s="44" t="s">
        <v>222</v>
      </c>
      <c r="H456" s="38"/>
      <c r="I456" s="49"/>
      <c r="J456" s="50"/>
      <c r="K456" s="47"/>
      <c r="L456" s="40"/>
      <c r="M456" s="49"/>
      <c r="N456" s="38"/>
      <c r="O456" s="47"/>
      <c r="P456" s="50"/>
      <c r="Q456" s="43"/>
      <c r="R456" s="51"/>
    </row>
    <row r="457" spans="1:18" ht="12">
      <c r="A457" s="67"/>
      <c r="B457" s="45" t="s">
        <v>606</v>
      </c>
      <c r="C457" s="45" t="s">
        <v>28</v>
      </c>
      <c r="D457" s="45"/>
      <c r="E457" s="44" t="s">
        <v>221</v>
      </c>
      <c r="H457" s="38"/>
      <c r="I457" s="49"/>
      <c r="J457" s="50"/>
      <c r="K457" s="47"/>
      <c r="L457" s="40" t="s">
        <v>507</v>
      </c>
      <c r="M457" s="49" t="s">
        <v>496</v>
      </c>
      <c r="N457" s="38"/>
      <c r="O457" s="47"/>
      <c r="P457" s="50"/>
      <c r="Q457" s="43"/>
      <c r="R457" s="51"/>
    </row>
    <row r="458" spans="1:18" ht="12.75" thickBot="1">
      <c r="A458" s="5"/>
      <c r="B458" s="6" t="s">
        <v>603</v>
      </c>
      <c r="C458" s="6" t="s">
        <v>58</v>
      </c>
      <c r="D458" s="6"/>
      <c r="E458" s="7" t="s">
        <v>214</v>
      </c>
      <c r="H458" s="38"/>
      <c r="I458" s="49"/>
      <c r="J458" s="13"/>
      <c r="K458" s="11"/>
      <c r="L458" s="40" t="s">
        <v>507</v>
      </c>
      <c r="M458" s="49" t="s">
        <v>513</v>
      </c>
      <c r="N458" s="38"/>
      <c r="O458" s="11"/>
      <c r="P458" s="13"/>
      <c r="Q458" s="11"/>
      <c r="R458" s="51"/>
    </row>
    <row r="459" spans="1:18" ht="12.75" thickTop="1">
      <c r="A459" s="83"/>
      <c r="B459" s="72"/>
      <c r="C459" s="72"/>
      <c r="D459" s="72"/>
      <c r="E459" s="72"/>
      <c r="H459" s="28"/>
      <c r="I459" s="29"/>
      <c r="J459" s="28"/>
      <c r="K459" s="29"/>
      <c r="L459" s="28"/>
      <c r="M459" s="29"/>
      <c r="N459" s="28"/>
      <c r="O459" s="29"/>
      <c r="P459" s="28"/>
      <c r="Q459" s="29"/>
      <c r="R459" s="29"/>
    </row>
    <row r="460" spans="1:18" ht="26.25" customHeight="1" thickBot="1">
      <c r="A460" s="71" t="s">
        <v>50</v>
      </c>
      <c r="B460" s="72"/>
      <c r="C460" s="72"/>
      <c r="D460" s="72"/>
      <c r="E460" s="72"/>
      <c r="H460" s="70"/>
      <c r="I460" s="68"/>
      <c r="J460" s="70"/>
      <c r="K460" s="68"/>
      <c r="L460" s="70"/>
      <c r="M460" s="68"/>
      <c r="N460" s="70"/>
      <c r="O460" s="68"/>
      <c r="P460" s="70"/>
      <c r="Q460" s="68"/>
      <c r="R460" s="68"/>
    </row>
    <row r="461" spans="1:18" ht="13.5" thickBot="1" thickTop="1">
      <c r="A461" s="30" t="s">
        <v>210</v>
      </c>
      <c r="B461" s="73" t="s">
        <v>206</v>
      </c>
      <c r="C461" s="73" t="s">
        <v>207</v>
      </c>
      <c r="D461" s="73" t="s">
        <v>209</v>
      </c>
      <c r="E461" s="74" t="s">
        <v>212</v>
      </c>
      <c r="F461" s="15" t="s">
        <v>211</v>
      </c>
      <c r="G461" s="15" t="s">
        <v>208</v>
      </c>
      <c r="H461" s="75"/>
      <c r="I461" s="76"/>
      <c r="J461" s="75"/>
      <c r="K461" s="76"/>
      <c r="L461" s="75"/>
      <c r="M461" s="76"/>
      <c r="N461" s="75"/>
      <c r="O461" s="76"/>
      <c r="P461" s="75"/>
      <c r="Q461" s="76"/>
      <c r="R461" s="76"/>
    </row>
    <row r="462" spans="1:18" ht="12.75" thickTop="1">
      <c r="A462" s="33">
        <v>1</v>
      </c>
      <c r="B462" s="34" t="s">
        <v>155</v>
      </c>
      <c r="C462" s="34" t="s">
        <v>200</v>
      </c>
      <c r="D462" s="34">
        <v>84</v>
      </c>
      <c r="E462" s="35" t="s">
        <v>218</v>
      </c>
      <c r="F462" s="15">
        <v>9571</v>
      </c>
      <c r="G462" s="15" t="s">
        <v>50</v>
      </c>
      <c r="H462" s="55"/>
      <c r="I462" s="58"/>
      <c r="J462" s="79"/>
      <c r="K462" s="77"/>
      <c r="L462" s="57">
        <v>2</v>
      </c>
      <c r="M462" s="58">
        <f aca="true" t="shared" si="27" ref="M462:M471">IF(L462=1,100,IF(L462=2,90,IF(L462=3,85,IF(L462=4,82,IF(L462&gt;1,86-L462,0)))))</f>
        <v>90</v>
      </c>
      <c r="N462" s="79">
        <v>1</v>
      </c>
      <c r="O462" s="77">
        <f>IF(N462=1,100,IF(N462=2,90,IF(N462=3,85,IF(N462=4,82,IF(N462&gt;1,86-N462,0)))))</f>
        <v>100</v>
      </c>
      <c r="P462" s="79">
        <v>2</v>
      </c>
      <c r="Q462" s="77">
        <f>IF(P462=1,100,IF(P462=2,90,IF(P462=3,85,IF(P462=4,82,IF(P462&gt;1,86-P462,0)))))</f>
        <v>90</v>
      </c>
      <c r="R462" s="60">
        <f>Q462+O462+M462</f>
        <v>280</v>
      </c>
    </row>
    <row r="463" spans="1:18" ht="12">
      <c r="A463" s="33">
        <v>2</v>
      </c>
      <c r="B463" s="34" t="s">
        <v>156</v>
      </c>
      <c r="C463" s="34" t="s">
        <v>30</v>
      </c>
      <c r="D463" s="34">
        <v>86</v>
      </c>
      <c r="E463" s="35" t="s">
        <v>218</v>
      </c>
      <c r="F463" s="15">
        <v>9563</v>
      </c>
      <c r="G463" s="15" t="s">
        <v>50</v>
      </c>
      <c r="H463" s="36"/>
      <c r="I463" s="41"/>
      <c r="J463" s="38">
        <v>1</v>
      </c>
      <c r="K463" s="43">
        <f>IF(J463=1,100,IF(J463=2,90,IF(J463=3,85,IF(J463=4,82,IF(J463&gt;1,86-J463,0)))))</f>
        <v>100</v>
      </c>
      <c r="L463" s="40">
        <v>3</v>
      </c>
      <c r="M463" s="41">
        <f t="shared" si="27"/>
        <v>85</v>
      </c>
      <c r="N463" s="38">
        <v>4</v>
      </c>
      <c r="O463" s="43">
        <f>IF(N463=1,100,IF(N463=2,90,IF(N463=3,85,IF(N463=4,82,IF(N463&gt;1,86-N463,0)))))</f>
        <v>82</v>
      </c>
      <c r="P463" s="38"/>
      <c r="Q463" s="43"/>
      <c r="R463" s="42">
        <f>K463+M463+O463</f>
        <v>267</v>
      </c>
    </row>
    <row r="464" spans="1:18" ht="12">
      <c r="A464" s="33">
        <v>3</v>
      </c>
      <c r="B464" s="34" t="s">
        <v>150</v>
      </c>
      <c r="C464" s="34" t="s">
        <v>92</v>
      </c>
      <c r="D464" s="34">
        <v>84</v>
      </c>
      <c r="E464" s="35" t="s">
        <v>218</v>
      </c>
      <c r="F464" s="15">
        <v>9572</v>
      </c>
      <c r="G464" s="15" t="s">
        <v>50</v>
      </c>
      <c r="H464" s="36"/>
      <c r="I464" s="41"/>
      <c r="J464" s="38"/>
      <c r="K464" s="43"/>
      <c r="L464" s="40">
        <v>5</v>
      </c>
      <c r="M464" s="41">
        <f t="shared" si="27"/>
        <v>81</v>
      </c>
      <c r="N464" s="38">
        <v>2</v>
      </c>
      <c r="O464" s="43">
        <f>IF(N464=1,100,IF(N464=2,90,IF(N464=3,85,IF(N464=4,82,IF(N464&gt;1,86-N464,0)))))</f>
        <v>90</v>
      </c>
      <c r="P464" s="38">
        <v>3</v>
      </c>
      <c r="Q464" s="43">
        <f>IF(P464=1,100,IF(P464=2,90,IF(P464=3,85,IF(P464=4,82,IF(P464&gt;1,86-P464,0)))))</f>
        <v>85</v>
      </c>
      <c r="R464" s="42">
        <f>Q464+O464+M464</f>
        <v>256</v>
      </c>
    </row>
    <row r="465" spans="1:18" ht="12">
      <c r="A465" s="33">
        <v>4</v>
      </c>
      <c r="B465" s="34" t="s">
        <v>147</v>
      </c>
      <c r="C465" s="34" t="s">
        <v>49</v>
      </c>
      <c r="D465" s="34">
        <v>86</v>
      </c>
      <c r="E465" s="35" t="s">
        <v>218</v>
      </c>
      <c r="G465" s="15" t="s">
        <v>50</v>
      </c>
      <c r="H465" s="38"/>
      <c r="I465" s="41"/>
      <c r="J465" s="38">
        <v>2</v>
      </c>
      <c r="K465" s="43">
        <f>IF(J465=1,100,IF(J465=2,90,IF(J465=3,85,IF(J465=4,82,IF(J465&gt;1,86-J465,0)))))</f>
        <v>90</v>
      </c>
      <c r="L465" s="40">
        <v>6</v>
      </c>
      <c r="M465" s="41">
        <f t="shared" si="27"/>
        <v>80</v>
      </c>
      <c r="N465" s="38">
        <v>3</v>
      </c>
      <c r="O465" s="43">
        <f>IF(N465=1,100,IF(N465=2,90,IF(N465=3,85,IF(N465=4,82,IF(N465&gt;1,86-N465,0)))))</f>
        <v>85</v>
      </c>
      <c r="P465" s="38">
        <v>6</v>
      </c>
      <c r="Q465" s="43">
        <f>IF(P465=1,100,IF(P465=2,90,IF(P465=3,85,IF(P465=4,82,IF(P465&gt;1,86-P465,0)))))</f>
        <v>80</v>
      </c>
      <c r="R465" s="42">
        <f>K465+M465+O465</f>
        <v>255</v>
      </c>
    </row>
    <row r="466" spans="1:18" ht="12">
      <c r="A466" s="33">
        <v>5</v>
      </c>
      <c r="B466" s="34" t="s">
        <v>48</v>
      </c>
      <c r="C466" s="34" t="s">
        <v>49</v>
      </c>
      <c r="D466" s="34">
        <v>86</v>
      </c>
      <c r="E466" s="35" t="s">
        <v>214</v>
      </c>
      <c r="G466" s="15" t="s">
        <v>50</v>
      </c>
      <c r="H466" s="36">
        <v>2</v>
      </c>
      <c r="I466" s="41">
        <f>IF(H466=1,100,IF(H466=2,90,IF(H466=3,85,IF(H466=4,82,IF(H466&gt;1,86-H466,0)))))</f>
        <v>90</v>
      </c>
      <c r="J466" s="38"/>
      <c r="K466" s="43"/>
      <c r="L466" s="40">
        <v>7</v>
      </c>
      <c r="M466" s="41">
        <f t="shared" si="27"/>
        <v>79</v>
      </c>
      <c r="N466" s="38">
        <v>5</v>
      </c>
      <c r="O466" s="43">
        <f>IF(N466=1,100,IF(N466=2,90,IF(N466=3,85,IF(N466=4,82,IF(N466&gt;1,86-N466,0)))))</f>
        <v>81</v>
      </c>
      <c r="P466" s="38"/>
      <c r="Q466" s="43"/>
      <c r="R466" s="42">
        <f>O466+M466+I466</f>
        <v>250</v>
      </c>
    </row>
    <row r="467" spans="1:18" ht="12">
      <c r="A467" s="33">
        <v>6</v>
      </c>
      <c r="B467" s="34" t="s">
        <v>59</v>
      </c>
      <c r="C467" s="34" t="s">
        <v>93</v>
      </c>
      <c r="D467" s="34">
        <v>83</v>
      </c>
      <c r="E467" s="35" t="s">
        <v>218</v>
      </c>
      <c r="F467" s="15">
        <v>9534</v>
      </c>
      <c r="G467" s="15" t="s">
        <v>50</v>
      </c>
      <c r="H467" s="38"/>
      <c r="I467" s="41"/>
      <c r="J467" s="38"/>
      <c r="K467" s="43"/>
      <c r="L467" s="40">
        <v>1</v>
      </c>
      <c r="M467" s="41">
        <f t="shared" si="27"/>
        <v>100</v>
      </c>
      <c r="N467" s="38"/>
      <c r="O467" s="43"/>
      <c r="P467" s="38">
        <v>1</v>
      </c>
      <c r="Q467" s="43">
        <f>IF(P467=1,100,IF(P467=2,90,IF(P467=3,85,IF(P467=4,82,IF(P467&gt;1,86-P467,0)))))</f>
        <v>100</v>
      </c>
      <c r="R467" s="42">
        <f>Q467+M467</f>
        <v>200</v>
      </c>
    </row>
    <row r="468" spans="1:18" ht="12">
      <c r="A468" s="33">
        <v>7</v>
      </c>
      <c r="B468" s="34" t="s">
        <v>145</v>
      </c>
      <c r="C468" s="34" t="s">
        <v>202</v>
      </c>
      <c r="D468" s="34"/>
      <c r="E468" s="35" t="s">
        <v>472</v>
      </c>
      <c r="H468" s="38"/>
      <c r="I468" s="41"/>
      <c r="J468" s="38">
        <v>3</v>
      </c>
      <c r="K468" s="43">
        <f>IF(J468=1,100,IF(J468=2,90,IF(J468=3,85,IF(J468=4,82,IF(J468&gt;1,86-J468,0)))))</f>
        <v>85</v>
      </c>
      <c r="L468" s="38"/>
      <c r="M468" s="41"/>
      <c r="N468" s="38"/>
      <c r="O468" s="43"/>
      <c r="P468" s="38">
        <v>9</v>
      </c>
      <c r="Q468" s="43">
        <f>IF(P468=1,100,IF(P468=2,90,IF(P468=3,85,IF(P468=4,82,IF(P468&gt;1,86-P468,0)))))</f>
        <v>77</v>
      </c>
      <c r="R468" s="42">
        <f>Q468+K468</f>
        <v>162</v>
      </c>
    </row>
    <row r="469" spans="1:18" ht="12">
      <c r="A469" s="33">
        <v>8</v>
      </c>
      <c r="B469" s="34" t="s">
        <v>350</v>
      </c>
      <c r="C469" s="34" t="s">
        <v>321</v>
      </c>
      <c r="D469" s="34"/>
      <c r="E469" s="35" t="s">
        <v>216</v>
      </c>
      <c r="H469" s="36">
        <v>1</v>
      </c>
      <c r="I469" s="41">
        <f>IF(H469=1,100,IF(H469=2,90,IF(H469=3,85,IF(H469=4,82,IF(H469&gt;1,86-H469,0)))))</f>
        <v>100</v>
      </c>
      <c r="J469" s="38"/>
      <c r="K469" s="43"/>
      <c r="L469" s="38"/>
      <c r="M469" s="41"/>
      <c r="N469" s="38"/>
      <c r="O469" s="43"/>
      <c r="P469" s="38"/>
      <c r="Q469" s="43"/>
      <c r="R469" s="42">
        <f>I469</f>
        <v>100</v>
      </c>
    </row>
    <row r="470" spans="1:18" ht="12">
      <c r="A470" s="33">
        <v>9</v>
      </c>
      <c r="B470" s="34" t="s">
        <v>351</v>
      </c>
      <c r="C470" s="34" t="s">
        <v>46</v>
      </c>
      <c r="D470" s="34"/>
      <c r="E470" s="35" t="s">
        <v>216</v>
      </c>
      <c r="H470" s="36">
        <v>3</v>
      </c>
      <c r="I470" s="41">
        <f>IF(H470=1,100,IF(H470=2,90,IF(H470=3,85,IF(H470=4,82,IF(H470&gt;1,86-H470,0)))))</f>
        <v>85</v>
      </c>
      <c r="J470" s="38"/>
      <c r="K470" s="43"/>
      <c r="L470" s="38"/>
      <c r="M470" s="41"/>
      <c r="N470" s="38"/>
      <c r="O470" s="43"/>
      <c r="P470" s="38"/>
      <c r="Q470" s="43"/>
      <c r="R470" s="42">
        <f>I470</f>
        <v>85</v>
      </c>
    </row>
    <row r="471" spans="1:18" ht="12">
      <c r="A471" s="33">
        <v>10</v>
      </c>
      <c r="B471" s="34" t="s">
        <v>91</v>
      </c>
      <c r="C471" s="34" t="s">
        <v>200</v>
      </c>
      <c r="D471" s="34">
        <v>86</v>
      </c>
      <c r="E471" s="35" t="s">
        <v>218</v>
      </c>
      <c r="G471" s="15" t="s">
        <v>50</v>
      </c>
      <c r="H471" s="38"/>
      <c r="I471" s="41"/>
      <c r="J471" s="38"/>
      <c r="K471" s="43"/>
      <c r="L471" s="40">
        <v>4</v>
      </c>
      <c r="M471" s="41">
        <f t="shared" si="27"/>
        <v>82</v>
      </c>
      <c r="N471" s="38"/>
      <c r="O471" s="43"/>
      <c r="P471" s="38"/>
      <c r="Q471" s="43"/>
      <c r="R471" s="42">
        <f>M471</f>
        <v>82</v>
      </c>
    </row>
    <row r="472" spans="1:18" ht="12">
      <c r="A472" s="33">
        <v>11</v>
      </c>
      <c r="B472" s="45" t="s">
        <v>576</v>
      </c>
      <c r="C472" s="45" t="s">
        <v>93</v>
      </c>
      <c r="D472" s="45"/>
      <c r="E472" s="44" t="s">
        <v>553</v>
      </c>
      <c r="H472" s="38"/>
      <c r="I472" s="49"/>
      <c r="J472" s="38"/>
      <c r="K472" s="47"/>
      <c r="L472" s="38"/>
      <c r="M472" s="49"/>
      <c r="N472" s="38"/>
      <c r="O472" s="47"/>
      <c r="P472" s="38">
        <v>4</v>
      </c>
      <c r="Q472" s="47">
        <f>IF(P472=1,100,IF(P472=2,90,IF(P472=3,85,IF(P472=4,82,IF(P472&gt;1,86-P472,0)))))</f>
        <v>82</v>
      </c>
      <c r="R472" s="51">
        <f>Q472</f>
        <v>82</v>
      </c>
    </row>
    <row r="473" spans="1:18" ht="12">
      <c r="A473" s="33">
        <v>12</v>
      </c>
      <c r="B473" s="45" t="s">
        <v>148</v>
      </c>
      <c r="C473" s="45" t="s">
        <v>202</v>
      </c>
      <c r="D473" s="45"/>
      <c r="E473" s="44" t="s">
        <v>215</v>
      </c>
      <c r="H473" s="38"/>
      <c r="I473" s="49"/>
      <c r="J473" s="38">
        <v>4</v>
      </c>
      <c r="K473" s="47">
        <f>IF(J473=1,100,IF(J473=2,90,IF(J473=3,85,IF(J473=4,82,IF(J473&gt;1,86-J473,0)))))</f>
        <v>82</v>
      </c>
      <c r="L473" s="38"/>
      <c r="M473" s="49"/>
      <c r="N473" s="38"/>
      <c r="O473" s="47"/>
      <c r="P473" s="38"/>
      <c r="Q473" s="47"/>
      <c r="R473" s="51">
        <f>K473</f>
        <v>82</v>
      </c>
    </row>
    <row r="474" spans="1:18" ht="12">
      <c r="A474" s="33">
        <v>13</v>
      </c>
      <c r="B474" s="45" t="s">
        <v>577</v>
      </c>
      <c r="C474" s="45" t="s">
        <v>46</v>
      </c>
      <c r="D474" s="45"/>
      <c r="E474" s="44" t="s">
        <v>553</v>
      </c>
      <c r="H474" s="38"/>
      <c r="I474" s="49"/>
      <c r="J474" s="38"/>
      <c r="K474" s="47"/>
      <c r="L474" s="38"/>
      <c r="M474" s="49"/>
      <c r="N474" s="38"/>
      <c r="O474" s="47"/>
      <c r="P474" s="50">
        <v>5</v>
      </c>
      <c r="Q474" s="43">
        <f aca="true" t="shared" si="28" ref="Q474:Q482">IF(P474=1,100,IF(P474=2,90,IF(P474=3,85,IF(P474=4,82,IF(P474&gt;1,86-P474,0)))))</f>
        <v>81</v>
      </c>
      <c r="R474" s="51">
        <f aca="true" t="shared" si="29" ref="R474:R482">Q474</f>
        <v>81</v>
      </c>
    </row>
    <row r="475" spans="1:18" ht="12">
      <c r="A475" s="33">
        <v>14</v>
      </c>
      <c r="B475" s="45" t="s">
        <v>192</v>
      </c>
      <c r="C475" s="45" t="s">
        <v>578</v>
      </c>
      <c r="D475" s="45"/>
      <c r="E475" s="44" t="s">
        <v>553</v>
      </c>
      <c r="H475" s="38"/>
      <c r="I475" s="49"/>
      <c r="J475" s="38"/>
      <c r="K475" s="47"/>
      <c r="L475" s="38"/>
      <c r="M475" s="49"/>
      <c r="N475" s="38"/>
      <c r="O475" s="47"/>
      <c r="P475" s="50">
        <v>7</v>
      </c>
      <c r="Q475" s="43">
        <f t="shared" si="28"/>
        <v>79</v>
      </c>
      <c r="R475" s="51">
        <f t="shared" si="29"/>
        <v>79</v>
      </c>
    </row>
    <row r="476" spans="1:18" ht="12">
      <c r="A476" s="33">
        <v>15</v>
      </c>
      <c r="B476" s="45" t="s">
        <v>579</v>
      </c>
      <c r="C476" s="45" t="s">
        <v>580</v>
      </c>
      <c r="D476" s="45"/>
      <c r="E476" s="44" t="s">
        <v>555</v>
      </c>
      <c r="H476" s="38"/>
      <c r="I476" s="49"/>
      <c r="J476" s="38"/>
      <c r="K476" s="47"/>
      <c r="L476" s="38"/>
      <c r="M476" s="49"/>
      <c r="N476" s="38"/>
      <c r="O476" s="47"/>
      <c r="P476" s="50">
        <v>8</v>
      </c>
      <c r="Q476" s="43">
        <f t="shared" si="28"/>
        <v>78</v>
      </c>
      <c r="R476" s="51">
        <f t="shared" si="29"/>
        <v>78</v>
      </c>
    </row>
    <row r="477" spans="1:18" ht="12">
      <c r="A477" s="33">
        <v>16</v>
      </c>
      <c r="B477" s="45" t="s">
        <v>581</v>
      </c>
      <c r="C477" s="45" t="s">
        <v>183</v>
      </c>
      <c r="D477" s="45"/>
      <c r="E477" s="44" t="s">
        <v>555</v>
      </c>
      <c r="H477" s="38"/>
      <c r="I477" s="49"/>
      <c r="J477" s="38"/>
      <c r="K477" s="47"/>
      <c r="L477" s="38"/>
      <c r="M477" s="49"/>
      <c r="N477" s="38"/>
      <c r="O477" s="47"/>
      <c r="P477" s="50">
        <v>10</v>
      </c>
      <c r="Q477" s="43">
        <f t="shared" si="28"/>
        <v>76</v>
      </c>
      <c r="R477" s="51">
        <f t="shared" si="29"/>
        <v>76</v>
      </c>
    </row>
    <row r="478" spans="1:18" ht="12">
      <c r="A478" s="33">
        <v>17</v>
      </c>
      <c r="B478" s="45" t="s">
        <v>582</v>
      </c>
      <c r="C478" s="45" t="s">
        <v>93</v>
      </c>
      <c r="D478" s="45"/>
      <c r="E478" s="44" t="s">
        <v>555</v>
      </c>
      <c r="H478" s="38"/>
      <c r="I478" s="49"/>
      <c r="J478" s="38"/>
      <c r="K478" s="47"/>
      <c r="L478" s="38"/>
      <c r="M478" s="49"/>
      <c r="N478" s="38"/>
      <c r="O478" s="47"/>
      <c r="P478" s="50">
        <v>11</v>
      </c>
      <c r="Q478" s="43">
        <f t="shared" si="28"/>
        <v>75</v>
      </c>
      <c r="R478" s="51">
        <f t="shared" si="29"/>
        <v>75</v>
      </c>
    </row>
    <row r="479" spans="1:18" ht="12">
      <c r="A479" s="33">
        <v>18</v>
      </c>
      <c r="B479" s="45" t="s">
        <v>583</v>
      </c>
      <c r="C479" s="45" t="s">
        <v>200</v>
      </c>
      <c r="D479" s="45"/>
      <c r="E479" s="44" t="s">
        <v>536</v>
      </c>
      <c r="H479" s="38"/>
      <c r="I479" s="49"/>
      <c r="J479" s="38"/>
      <c r="K479" s="47"/>
      <c r="L479" s="38"/>
      <c r="M479" s="49"/>
      <c r="N479" s="38"/>
      <c r="O479" s="47"/>
      <c r="P479" s="50">
        <v>12</v>
      </c>
      <c r="Q479" s="43">
        <f t="shared" si="28"/>
        <v>74</v>
      </c>
      <c r="R479" s="51">
        <f t="shared" si="29"/>
        <v>74</v>
      </c>
    </row>
    <row r="480" spans="1:18" ht="12">
      <c r="A480" s="33">
        <v>19</v>
      </c>
      <c r="B480" s="45" t="s">
        <v>584</v>
      </c>
      <c r="C480" s="45" t="s">
        <v>102</v>
      </c>
      <c r="D480" s="45"/>
      <c r="E480" s="44" t="s">
        <v>555</v>
      </c>
      <c r="H480" s="38"/>
      <c r="I480" s="49"/>
      <c r="J480" s="38"/>
      <c r="K480" s="47"/>
      <c r="L480" s="38"/>
      <c r="M480" s="49"/>
      <c r="N480" s="38"/>
      <c r="O480" s="47"/>
      <c r="P480" s="50">
        <v>13</v>
      </c>
      <c r="Q480" s="43">
        <f t="shared" si="28"/>
        <v>73</v>
      </c>
      <c r="R480" s="51">
        <f t="shared" si="29"/>
        <v>73</v>
      </c>
    </row>
    <row r="481" spans="1:18" ht="12">
      <c r="A481" s="33">
        <v>20</v>
      </c>
      <c r="B481" s="45" t="s">
        <v>585</v>
      </c>
      <c r="C481" s="45" t="s">
        <v>83</v>
      </c>
      <c r="D481" s="45"/>
      <c r="E481" s="44" t="s">
        <v>536</v>
      </c>
      <c r="H481" s="38"/>
      <c r="I481" s="49"/>
      <c r="J481" s="38"/>
      <c r="K481" s="47"/>
      <c r="L481" s="38"/>
      <c r="M481" s="49"/>
      <c r="N481" s="38"/>
      <c r="O481" s="47"/>
      <c r="P481" s="50">
        <v>14</v>
      </c>
      <c r="Q481" s="43">
        <f t="shared" si="28"/>
        <v>72</v>
      </c>
      <c r="R481" s="51">
        <f t="shared" si="29"/>
        <v>72</v>
      </c>
    </row>
    <row r="482" spans="1:18" ht="12">
      <c r="A482" s="33">
        <v>21</v>
      </c>
      <c r="B482" s="45" t="s">
        <v>459</v>
      </c>
      <c r="C482" s="45" t="s">
        <v>199</v>
      </c>
      <c r="D482" s="45"/>
      <c r="E482" s="44" t="s">
        <v>536</v>
      </c>
      <c r="H482" s="38"/>
      <c r="I482" s="49"/>
      <c r="J482" s="38"/>
      <c r="K482" s="47"/>
      <c r="L482" s="38"/>
      <c r="M482" s="49"/>
      <c r="N482" s="38"/>
      <c r="O482" s="47"/>
      <c r="P482" s="50">
        <v>15</v>
      </c>
      <c r="Q482" s="43">
        <f t="shared" si="28"/>
        <v>71</v>
      </c>
      <c r="R482" s="51">
        <f t="shared" si="29"/>
        <v>71</v>
      </c>
    </row>
    <row r="483" spans="1:18" ht="12">
      <c r="A483" s="67"/>
      <c r="B483" s="45" t="s">
        <v>574</v>
      </c>
      <c r="C483" s="45" t="s">
        <v>128</v>
      </c>
      <c r="D483" s="45"/>
      <c r="E483" s="44" t="s">
        <v>536</v>
      </c>
      <c r="H483" s="38"/>
      <c r="I483" s="49"/>
      <c r="J483" s="38"/>
      <c r="K483" s="47"/>
      <c r="L483" s="38"/>
      <c r="M483" s="49"/>
      <c r="N483" s="38"/>
      <c r="O483" s="47"/>
      <c r="P483" s="50" t="s">
        <v>586</v>
      </c>
      <c r="Q483" s="43" t="s">
        <v>513</v>
      </c>
      <c r="R483" s="51"/>
    </row>
    <row r="484" spans="1:18" ht="12">
      <c r="A484" s="67"/>
      <c r="B484" s="45" t="s">
        <v>575</v>
      </c>
      <c r="C484" s="45" t="s">
        <v>102</v>
      </c>
      <c r="D484" s="45"/>
      <c r="E484" s="44" t="s">
        <v>555</v>
      </c>
      <c r="H484" s="38"/>
      <c r="I484" s="49"/>
      <c r="J484" s="38"/>
      <c r="K484" s="47"/>
      <c r="L484" s="38"/>
      <c r="M484" s="49"/>
      <c r="N484" s="38"/>
      <c r="O484" s="47"/>
      <c r="P484" s="50" t="s">
        <v>586</v>
      </c>
      <c r="Q484" s="43" t="s">
        <v>513</v>
      </c>
      <c r="R484" s="51"/>
    </row>
    <row r="485" spans="1:18" ht="12">
      <c r="A485" s="67"/>
      <c r="B485" s="45" t="s">
        <v>587</v>
      </c>
      <c r="C485" s="45" t="s">
        <v>58</v>
      </c>
      <c r="D485" s="45"/>
      <c r="E485" s="44" t="s">
        <v>268</v>
      </c>
      <c r="H485" s="38" t="s">
        <v>507</v>
      </c>
      <c r="I485" s="49" t="s">
        <v>513</v>
      </c>
      <c r="J485" s="38"/>
      <c r="K485" s="47"/>
      <c r="L485" s="38"/>
      <c r="M485" s="49"/>
      <c r="N485" s="38"/>
      <c r="O485" s="47"/>
      <c r="P485" s="50"/>
      <c r="Q485" s="43"/>
      <c r="R485" s="51"/>
    </row>
    <row r="486" spans="1:18" ht="12.75" thickBot="1">
      <c r="A486" s="5"/>
      <c r="B486" s="6" t="s">
        <v>588</v>
      </c>
      <c r="C486" s="6" t="s">
        <v>312</v>
      </c>
      <c r="D486" s="6"/>
      <c r="E486" s="7" t="s">
        <v>268</v>
      </c>
      <c r="H486" s="38" t="s">
        <v>507</v>
      </c>
      <c r="I486" s="49" t="s">
        <v>513</v>
      </c>
      <c r="J486" s="13"/>
      <c r="K486" s="11"/>
      <c r="L486" s="38"/>
      <c r="M486" s="49"/>
      <c r="N486" s="38"/>
      <c r="O486" s="11"/>
      <c r="P486" s="38"/>
      <c r="Q486" s="11"/>
      <c r="R486" s="51"/>
    </row>
    <row r="487" spans="1:18" ht="12.75" thickTop="1">
      <c r="A487" s="83"/>
      <c r="B487" s="72"/>
      <c r="C487" s="72"/>
      <c r="D487" s="72"/>
      <c r="E487" s="72"/>
      <c r="H487" s="28"/>
      <c r="I487" s="29"/>
      <c r="J487" s="28"/>
      <c r="K487" s="29"/>
      <c r="L487" s="28"/>
      <c r="M487" s="29"/>
      <c r="N487" s="28"/>
      <c r="O487" s="29"/>
      <c r="P487" s="28"/>
      <c r="Q487" s="29"/>
      <c r="R487" s="29"/>
    </row>
    <row r="488" spans="1:18" ht="26.25" customHeight="1" thickBot="1">
      <c r="A488" s="71" t="s">
        <v>97</v>
      </c>
      <c r="B488" s="72"/>
      <c r="C488" s="72"/>
      <c r="D488" s="72"/>
      <c r="E488" s="72"/>
      <c r="H488" s="70"/>
      <c r="I488" s="68"/>
      <c r="J488" s="70"/>
      <c r="K488" s="68"/>
      <c r="L488" s="70"/>
      <c r="M488" s="68"/>
      <c r="N488" s="70"/>
      <c r="O488" s="68"/>
      <c r="P488" s="70"/>
      <c r="Q488" s="68"/>
      <c r="R488" s="68"/>
    </row>
    <row r="489" spans="1:18" ht="13.5" thickBot="1" thickTop="1">
      <c r="A489" s="30" t="s">
        <v>210</v>
      </c>
      <c r="B489" s="73" t="s">
        <v>206</v>
      </c>
      <c r="C489" s="73" t="s">
        <v>207</v>
      </c>
      <c r="D489" s="73" t="s">
        <v>209</v>
      </c>
      <c r="E489" s="74" t="s">
        <v>212</v>
      </c>
      <c r="F489" s="15" t="s">
        <v>211</v>
      </c>
      <c r="G489" s="15" t="s">
        <v>208</v>
      </c>
      <c r="H489" s="75"/>
      <c r="I489" s="76"/>
      <c r="J489" s="75"/>
      <c r="K489" s="76"/>
      <c r="L489" s="75"/>
      <c r="M489" s="76"/>
      <c r="N489" s="75"/>
      <c r="O489" s="76"/>
      <c r="P489" s="75"/>
      <c r="Q489" s="76"/>
      <c r="R489" s="76"/>
    </row>
    <row r="490" spans="1:18" ht="12.75" thickTop="1">
      <c r="A490" s="33">
        <v>1</v>
      </c>
      <c r="B490" s="34" t="s">
        <v>352</v>
      </c>
      <c r="C490" s="34" t="s">
        <v>49</v>
      </c>
      <c r="D490" s="34"/>
      <c r="E490" s="35" t="s">
        <v>272</v>
      </c>
      <c r="H490" s="55">
        <v>1</v>
      </c>
      <c r="I490" s="77">
        <f>IF(H490=1,100,IF(H490=2,90,IF(H490=3,85,IF(H490=4,82,IF(H490&gt;1,86-H490,0)))))</f>
        <v>100</v>
      </c>
      <c r="J490" s="57">
        <v>2</v>
      </c>
      <c r="K490" s="77">
        <f>IF(J490=1,100,IF(J490=2,90,IF(J490=3,85,IF(J490=4,82,IF(J490&gt;1,86-J490,0)))))</f>
        <v>90</v>
      </c>
      <c r="L490" s="57"/>
      <c r="M490" s="77"/>
      <c r="N490" s="57">
        <v>2</v>
      </c>
      <c r="O490" s="58">
        <f>IF(N490=1,100,IF(N490=2,90,IF(N490=3,85,IF(N490=4,82,IF(N490&gt;1,86-N490,0)))))</f>
        <v>90</v>
      </c>
      <c r="P490" s="79"/>
      <c r="Q490" s="77"/>
      <c r="R490" s="60">
        <f>I490+K490+O490</f>
        <v>280</v>
      </c>
    </row>
    <row r="491" spans="1:18" ht="12">
      <c r="A491" s="33">
        <v>2</v>
      </c>
      <c r="B491" s="34" t="s">
        <v>114</v>
      </c>
      <c r="C491" s="34" t="s">
        <v>115</v>
      </c>
      <c r="D491" s="34">
        <v>79</v>
      </c>
      <c r="E491" s="35" t="s">
        <v>217</v>
      </c>
      <c r="G491" s="15" t="s">
        <v>97</v>
      </c>
      <c r="H491" s="36">
        <v>2</v>
      </c>
      <c r="I491" s="43">
        <f>IF(H491=1,100,IF(H491=2,90,IF(H491=3,85,IF(H491=4,82,IF(H491&gt;1,86-H491,0)))))</f>
        <v>90</v>
      </c>
      <c r="J491" s="40"/>
      <c r="K491" s="43"/>
      <c r="L491" s="40">
        <v>2</v>
      </c>
      <c r="M491" s="43">
        <f>IF(L491=1,100,IF(L491=2,90,IF(L491=3,85,IF(L491=4,82,IF(L491&gt;1,86-L491,0)))))</f>
        <v>90</v>
      </c>
      <c r="N491" s="40"/>
      <c r="O491" s="41"/>
      <c r="P491" s="50">
        <v>4</v>
      </c>
      <c r="Q491" s="43">
        <f>IF(P491=1,100,IF(P491=2,90,IF(P491=3,85,IF(P491=4,82,IF(P491&gt;1,86-P491,0)))))</f>
        <v>82</v>
      </c>
      <c r="R491" s="42">
        <f>M491+I491+Q491</f>
        <v>262</v>
      </c>
    </row>
    <row r="492" spans="1:18" ht="12">
      <c r="A492" s="33">
        <v>3</v>
      </c>
      <c r="B492" s="34" t="s">
        <v>184</v>
      </c>
      <c r="C492" s="34" t="s">
        <v>83</v>
      </c>
      <c r="D492" s="34">
        <v>70</v>
      </c>
      <c r="E492" s="35" t="s">
        <v>217</v>
      </c>
      <c r="G492" s="15" t="s">
        <v>97</v>
      </c>
      <c r="H492" s="36">
        <v>3</v>
      </c>
      <c r="I492" s="43">
        <f>IF(H492=1,100,IF(H492=2,90,IF(H492=3,85,IF(H492=4,82,IF(H492&gt;1,86-H492,0)))))</f>
        <v>85</v>
      </c>
      <c r="J492" s="40">
        <v>3</v>
      </c>
      <c r="K492" s="43">
        <f>IF(J492=1,100,IF(J492=2,90,IF(J492=3,85,IF(J492=4,82,IF(J492&gt;1,86-J492,0)))))</f>
        <v>85</v>
      </c>
      <c r="L492" s="48">
        <v>4</v>
      </c>
      <c r="M492" s="43">
        <f>IF(L492=1,100,IF(L492=2,90,IF(L492=3,85,IF(L492=4,82,IF(L492&gt;1,86-L492,0)))))</f>
        <v>82</v>
      </c>
      <c r="N492" s="40">
        <v>4</v>
      </c>
      <c r="O492" s="41">
        <f>IF(N492=1,100,IF(N492=2,90,IF(N492=3,85,IF(N492=4,82,IF(N492&gt;1,86-N492,0)))))</f>
        <v>82</v>
      </c>
      <c r="P492" s="50">
        <v>6</v>
      </c>
      <c r="Q492" s="43">
        <f>IF(P492=1,100,IF(P492=2,90,IF(P492=3,85,IF(P492=4,82,IF(P492&gt;1,86-P492,0)))))</f>
        <v>80</v>
      </c>
      <c r="R492" s="42">
        <f>K492+M492+I492</f>
        <v>252</v>
      </c>
    </row>
    <row r="493" spans="1:18" ht="12">
      <c r="A493" s="33">
        <v>4</v>
      </c>
      <c r="B493" s="34" t="s">
        <v>171</v>
      </c>
      <c r="C493" s="34" t="s">
        <v>99</v>
      </c>
      <c r="D493" s="34">
        <v>77</v>
      </c>
      <c r="E493" s="35" t="s">
        <v>215</v>
      </c>
      <c r="G493" s="15" t="s">
        <v>97</v>
      </c>
      <c r="H493" s="36">
        <v>6</v>
      </c>
      <c r="I493" s="43">
        <f>IF(H493=1,100,IF(H493=2,90,IF(H493=3,85,IF(H493=4,82,IF(H493&gt;1,86-H493,0)))))</f>
        <v>80</v>
      </c>
      <c r="J493" s="48"/>
      <c r="K493" s="43"/>
      <c r="L493" s="40">
        <v>5</v>
      </c>
      <c r="M493" s="43">
        <f>IF(L493=1,100,IF(L493=2,90,IF(L493=3,85,IF(L493=4,82,IF(L493&gt;1,86-L493,0)))))</f>
        <v>81</v>
      </c>
      <c r="N493" s="48"/>
      <c r="O493" s="41"/>
      <c r="P493" s="38">
        <v>3</v>
      </c>
      <c r="Q493" s="43">
        <f>IF(P493=1,100,IF(P493=2,90,IF(P493=3,85,IF(P493=4,82,IF(P493&gt;1,86-P493,0)))))</f>
        <v>85</v>
      </c>
      <c r="R493" s="42">
        <f>Q493+M493+I493</f>
        <v>246</v>
      </c>
    </row>
    <row r="494" spans="1:18" ht="12">
      <c r="A494" s="33">
        <v>5</v>
      </c>
      <c r="B494" s="34" t="s">
        <v>172</v>
      </c>
      <c r="C494" s="34" t="s">
        <v>46</v>
      </c>
      <c r="D494" s="34">
        <v>68</v>
      </c>
      <c r="E494" s="35" t="s">
        <v>217</v>
      </c>
      <c r="G494" s="15" t="s">
        <v>97</v>
      </c>
      <c r="H494" s="36">
        <v>7</v>
      </c>
      <c r="I494" s="43">
        <f>IF(H494=1,100,IF(H494=2,90,IF(H494=3,85,IF(H494=4,82,IF(H494&gt;1,86-H494,0)))))</f>
        <v>79</v>
      </c>
      <c r="J494" s="48">
        <v>5</v>
      </c>
      <c r="K494" s="43">
        <f>IF(J494=1,100,IF(J494=2,90,IF(J494=3,85,IF(J494=4,82,IF(J494&gt;1,86-J494,0)))))</f>
        <v>81</v>
      </c>
      <c r="L494" s="40">
        <v>6</v>
      </c>
      <c r="M494" s="43">
        <f>IF(L494=1,100,IF(L494=2,90,IF(L494=3,85,IF(L494=4,82,IF(L494&gt;1,86-L494,0)))))</f>
        <v>80</v>
      </c>
      <c r="N494" s="48">
        <v>5</v>
      </c>
      <c r="O494" s="98">
        <f>IF(N494=1,100,IF(N494=2,90,IF(N494=3,85,IF(N494=4,82,IF(N494&gt;1,86-N494,0)))))</f>
        <v>81</v>
      </c>
      <c r="P494" s="38"/>
      <c r="Q494" s="43"/>
      <c r="R494" s="42">
        <f>O494+K494+M494</f>
        <v>242</v>
      </c>
    </row>
    <row r="495" spans="1:18" ht="12">
      <c r="A495" s="33">
        <v>6</v>
      </c>
      <c r="B495" s="34" t="s">
        <v>483</v>
      </c>
      <c r="C495" s="34" t="s">
        <v>95</v>
      </c>
      <c r="D495" s="34"/>
      <c r="E495" s="35" t="s">
        <v>484</v>
      </c>
      <c r="H495" s="50"/>
      <c r="I495" s="43"/>
      <c r="J495" s="40">
        <v>4</v>
      </c>
      <c r="K495" s="43">
        <f>IF(J495=1,100,IF(J495=2,90,IF(J495=3,85,IF(J495=4,82,IF(J495&gt;1,86-J495,0)))))</f>
        <v>82</v>
      </c>
      <c r="L495" s="48"/>
      <c r="M495" s="43"/>
      <c r="N495" s="40">
        <v>9</v>
      </c>
      <c r="O495" s="41">
        <f>IF(N495=1,100,IF(N495=2,90,IF(N495=3,85,IF(N495=4,82,IF(N495&gt;1,86-N495,0)))))</f>
        <v>77</v>
      </c>
      <c r="P495" s="50">
        <v>5</v>
      </c>
      <c r="Q495" s="43">
        <f>IF(P495=1,100,IF(P495=2,90,IF(P495=3,85,IF(P495=4,82,IF(P495&gt;1,86-P495,0)))))</f>
        <v>81</v>
      </c>
      <c r="R495" s="42">
        <f>Q495+O495+K495</f>
        <v>240</v>
      </c>
    </row>
    <row r="496" spans="1:18" ht="12">
      <c r="A496" s="33">
        <v>7</v>
      </c>
      <c r="B496" s="34" t="s">
        <v>356</v>
      </c>
      <c r="C496" s="34" t="s">
        <v>30</v>
      </c>
      <c r="D496" s="34"/>
      <c r="E496" s="35" t="s">
        <v>272</v>
      </c>
      <c r="H496" s="50"/>
      <c r="I496" s="43"/>
      <c r="J496" s="40">
        <v>1</v>
      </c>
      <c r="K496" s="43">
        <f>IF(J496=1,100,IF(J496=2,90,IF(J496=3,85,IF(J496=4,82,IF(J496&gt;1,86-J496,0)))))</f>
        <v>100</v>
      </c>
      <c r="L496" s="48"/>
      <c r="M496" s="43"/>
      <c r="N496" s="40">
        <v>3</v>
      </c>
      <c r="O496" s="41">
        <f>IF(N496=1,100,IF(N496=2,90,IF(N496=3,85,IF(N496=4,82,IF(N496&gt;1,86-N496,0)))))</f>
        <v>85</v>
      </c>
      <c r="P496" s="38"/>
      <c r="Q496" s="43"/>
      <c r="R496" s="42">
        <f>O496+K496</f>
        <v>185</v>
      </c>
    </row>
    <row r="497" spans="1:18" ht="12">
      <c r="A497" s="33">
        <v>8</v>
      </c>
      <c r="B497" s="34" t="s">
        <v>170</v>
      </c>
      <c r="C497" s="34" t="s">
        <v>94</v>
      </c>
      <c r="D497" s="34">
        <v>71</v>
      </c>
      <c r="E497" s="35" t="s">
        <v>218</v>
      </c>
      <c r="F497" s="15">
        <v>9549</v>
      </c>
      <c r="G497" s="15" t="s">
        <v>97</v>
      </c>
      <c r="H497" s="50"/>
      <c r="I497" s="43"/>
      <c r="J497" s="48"/>
      <c r="K497" s="43"/>
      <c r="L497" s="40">
        <v>1</v>
      </c>
      <c r="M497" s="43">
        <f>IF(L497=1,100,IF(L497=2,90,IF(L497=3,85,IF(L497=4,82,IF(L497&gt;1,86-L497,0)))))</f>
        <v>100</v>
      </c>
      <c r="N497" s="48"/>
      <c r="O497" s="98"/>
      <c r="P497" s="50"/>
      <c r="Q497" s="43"/>
      <c r="R497" s="42">
        <f>M497</f>
        <v>100</v>
      </c>
    </row>
    <row r="498" spans="1:18" ht="12">
      <c r="A498" s="33">
        <v>9</v>
      </c>
      <c r="B498" s="34" t="s">
        <v>355</v>
      </c>
      <c r="C498" s="34" t="s">
        <v>49</v>
      </c>
      <c r="D498" s="34"/>
      <c r="E498" s="35" t="s">
        <v>215</v>
      </c>
      <c r="H498" s="50"/>
      <c r="I498" s="43"/>
      <c r="J498" s="48"/>
      <c r="K498" s="43"/>
      <c r="L498" s="48"/>
      <c r="M498" s="43"/>
      <c r="N498" s="40">
        <v>1</v>
      </c>
      <c r="O498" s="41">
        <f>IF(N498=1,100,IF(N498=2,90,IF(N498=3,85,IF(N498=4,82,IF(N498&gt;1,86-N498,0)))))</f>
        <v>100</v>
      </c>
      <c r="P498" s="50"/>
      <c r="Q498" s="43"/>
      <c r="R498" s="42">
        <f>O498</f>
        <v>100</v>
      </c>
    </row>
    <row r="499" spans="1:18" ht="12">
      <c r="A499" s="33">
        <v>10</v>
      </c>
      <c r="B499" s="34" t="s">
        <v>363</v>
      </c>
      <c r="C499" s="34" t="s">
        <v>321</v>
      </c>
      <c r="D499" s="34"/>
      <c r="E499" s="35" t="s">
        <v>218</v>
      </c>
      <c r="H499" s="50"/>
      <c r="I499" s="43"/>
      <c r="J499" s="48" t="s">
        <v>507</v>
      </c>
      <c r="K499" s="43" t="s">
        <v>513</v>
      </c>
      <c r="L499" s="40"/>
      <c r="M499" s="43"/>
      <c r="N499" s="48"/>
      <c r="O499" s="98"/>
      <c r="P499" s="50">
        <v>1</v>
      </c>
      <c r="Q499" s="43">
        <f>IF(P499=1,100,IF(P499=2,90,IF(P499=3,85,IF(P499=4,82,IF(P499&gt;1,86-P499,0)))))</f>
        <v>100</v>
      </c>
      <c r="R499" s="42">
        <f>Q499</f>
        <v>100</v>
      </c>
    </row>
    <row r="500" spans="1:18" ht="12">
      <c r="A500" s="33">
        <v>11</v>
      </c>
      <c r="B500" s="34" t="s">
        <v>568</v>
      </c>
      <c r="C500" s="34" t="s">
        <v>569</v>
      </c>
      <c r="D500" s="34"/>
      <c r="E500" s="35" t="s">
        <v>570</v>
      </c>
      <c r="H500" s="36"/>
      <c r="I500" s="43"/>
      <c r="J500" s="48"/>
      <c r="K500" s="43"/>
      <c r="L500" s="48"/>
      <c r="M500" s="43"/>
      <c r="N500" s="48"/>
      <c r="O500" s="98"/>
      <c r="P500" s="50">
        <v>2</v>
      </c>
      <c r="Q500" s="43">
        <f>IF(P500=1,100,IF(P500=2,90,IF(P500=3,85,IF(P500=4,82,IF(P500&gt;1,86-P500,0)))))</f>
        <v>90</v>
      </c>
      <c r="R500" s="42">
        <f>Q500</f>
        <v>90</v>
      </c>
    </row>
    <row r="501" spans="1:18" ht="12">
      <c r="A501" s="33">
        <v>12</v>
      </c>
      <c r="B501" s="34" t="s">
        <v>106</v>
      </c>
      <c r="C501" s="34" t="s">
        <v>83</v>
      </c>
      <c r="D501" s="34"/>
      <c r="E501" s="35" t="s">
        <v>215</v>
      </c>
      <c r="G501" s="15" t="s">
        <v>97</v>
      </c>
      <c r="H501" s="36"/>
      <c r="I501" s="43"/>
      <c r="J501" s="48"/>
      <c r="K501" s="43"/>
      <c r="L501" s="48">
        <v>3</v>
      </c>
      <c r="M501" s="43">
        <f>IF(L501=1,100,IF(L501=2,90,IF(L501=3,85,IF(L501=4,82,IF(L501&gt;1,86-L501,0)))))</f>
        <v>85</v>
      </c>
      <c r="N501" s="48"/>
      <c r="O501" s="98"/>
      <c r="P501" s="50"/>
      <c r="Q501" s="43"/>
      <c r="R501" s="42">
        <f>M501</f>
        <v>85</v>
      </c>
    </row>
    <row r="502" spans="1:18" ht="12">
      <c r="A502" s="33">
        <v>13</v>
      </c>
      <c r="B502" s="34" t="s">
        <v>353</v>
      </c>
      <c r="C502" s="34" t="s">
        <v>95</v>
      </c>
      <c r="D502" s="34"/>
      <c r="E502" s="35" t="s">
        <v>219</v>
      </c>
      <c r="H502" s="50">
        <v>4</v>
      </c>
      <c r="I502" s="43">
        <f>IF(H502=1,100,IF(H502=2,90,IF(H502=3,85,IF(H502=4,82,IF(H502&gt;1,86-H502,0)))))</f>
        <v>82</v>
      </c>
      <c r="J502" s="48"/>
      <c r="K502" s="43"/>
      <c r="L502" s="48"/>
      <c r="M502" s="43"/>
      <c r="N502" s="40"/>
      <c r="O502" s="41"/>
      <c r="P502" s="50"/>
      <c r="Q502" s="43"/>
      <c r="R502" s="42">
        <f>I502</f>
        <v>82</v>
      </c>
    </row>
    <row r="503" spans="1:18" ht="12">
      <c r="A503" s="33">
        <v>14</v>
      </c>
      <c r="B503" s="34" t="s">
        <v>270</v>
      </c>
      <c r="C503" s="34" t="s">
        <v>58</v>
      </c>
      <c r="D503" s="34"/>
      <c r="E503" s="35" t="s">
        <v>272</v>
      </c>
      <c r="H503" s="50">
        <v>5</v>
      </c>
      <c r="I503" s="43">
        <f>IF(H503=1,100,IF(H503=2,90,IF(H503=3,85,IF(H503=4,82,IF(H503&gt;1,86-H503,0)))))</f>
        <v>81</v>
      </c>
      <c r="J503" s="48"/>
      <c r="K503" s="43"/>
      <c r="L503" s="48"/>
      <c r="M503" s="43"/>
      <c r="N503" s="40"/>
      <c r="O503" s="41"/>
      <c r="P503" s="50"/>
      <c r="Q503" s="43"/>
      <c r="R503" s="42">
        <f>I503</f>
        <v>81</v>
      </c>
    </row>
    <row r="504" spans="1:18" ht="12">
      <c r="A504" s="33">
        <v>15</v>
      </c>
      <c r="B504" s="34" t="s">
        <v>351</v>
      </c>
      <c r="C504" s="34" t="s">
        <v>46</v>
      </c>
      <c r="D504" s="34"/>
      <c r="E504" s="35" t="s">
        <v>357</v>
      </c>
      <c r="H504" s="36"/>
      <c r="I504" s="43"/>
      <c r="J504" s="48"/>
      <c r="K504" s="43"/>
      <c r="L504" s="48"/>
      <c r="M504" s="43"/>
      <c r="N504" s="48">
        <v>6</v>
      </c>
      <c r="O504" s="98">
        <f>IF(N504=1,100,IF(N504=2,90,IF(N504=3,85,IF(N504=4,82,IF(N504&gt;1,86-N504,0)))))</f>
        <v>80</v>
      </c>
      <c r="P504" s="50"/>
      <c r="Q504" s="43"/>
      <c r="R504" s="42">
        <f>O504</f>
        <v>80</v>
      </c>
    </row>
    <row r="505" spans="1:18" ht="12">
      <c r="A505" s="33">
        <v>16</v>
      </c>
      <c r="B505" s="34" t="s">
        <v>350</v>
      </c>
      <c r="C505" s="34" t="s">
        <v>321</v>
      </c>
      <c r="D505" s="34"/>
      <c r="E505" s="35" t="s">
        <v>357</v>
      </c>
      <c r="H505" s="50"/>
      <c r="I505" s="43"/>
      <c r="J505" s="48"/>
      <c r="K505" s="43"/>
      <c r="L505" s="48"/>
      <c r="M505" s="43"/>
      <c r="N505" s="40">
        <v>7</v>
      </c>
      <c r="O505" s="41">
        <f>IF(N505=1,100,IF(N505=2,90,IF(N505=3,85,IF(N505=4,82,IF(N505&gt;1,86-N505,0)))))</f>
        <v>79</v>
      </c>
      <c r="P505" s="50"/>
      <c r="Q505" s="43"/>
      <c r="R505" s="42">
        <f>O505</f>
        <v>79</v>
      </c>
    </row>
    <row r="506" spans="1:18" ht="12">
      <c r="A506" s="33">
        <v>17</v>
      </c>
      <c r="B506" s="45" t="s">
        <v>319</v>
      </c>
      <c r="C506" s="45" t="s">
        <v>95</v>
      </c>
      <c r="D506" s="45"/>
      <c r="E506" s="44" t="s">
        <v>218</v>
      </c>
      <c r="H506" s="50"/>
      <c r="I506" s="47"/>
      <c r="J506" s="48"/>
      <c r="K506" s="43"/>
      <c r="L506" s="48"/>
      <c r="M506" s="43"/>
      <c r="N506" s="48"/>
      <c r="O506" s="98"/>
      <c r="P506" s="50">
        <v>7</v>
      </c>
      <c r="Q506" s="43">
        <f>IF(P506=1,100,IF(P506=2,90,IF(P506=3,85,IF(P506=4,82,IF(P506&gt;1,86-P506,0)))))</f>
        <v>79</v>
      </c>
      <c r="R506" s="51">
        <f>Q506</f>
        <v>79</v>
      </c>
    </row>
    <row r="507" spans="1:18" ht="12">
      <c r="A507" s="33">
        <v>18</v>
      </c>
      <c r="B507" s="45" t="s">
        <v>354</v>
      </c>
      <c r="C507" s="45" t="s">
        <v>49</v>
      </c>
      <c r="D507" s="45"/>
      <c r="E507" s="44"/>
      <c r="H507" s="50">
        <v>8</v>
      </c>
      <c r="I507" s="47">
        <f>IF(H507=1,100,IF(H507=2,90,IF(H507=3,85,IF(H507=4,82,IF(H507&gt;1,86-H507,0)))))</f>
        <v>78</v>
      </c>
      <c r="J507" s="48"/>
      <c r="K507" s="43"/>
      <c r="L507" s="48"/>
      <c r="M507" s="43"/>
      <c r="N507" s="48"/>
      <c r="O507" s="98"/>
      <c r="P507" s="50"/>
      <c r="Q507" s="43"/>
      <c r="R507" s="51">
        <f>I507</f>
        <v>78</v>
      </c>
    </row>
    <row r="508" spans="1:18" ht="12">
      <c r="A508" s="33">
        <v>19</v>
      </c>
      <c r="B508" s="45" t="s">
        <v>358</v>
      </c>
      <c r="C508" s="45" t="s">
        <v>83</v>
      </c>
      <c r="D508" s="45"/>
      <c r="E508" s="44" t="s">
        <v>215</v>
      </c>
      <c r="H508" s="50"/>
      <c r="I508" s="47"/>
      <c r="J508" s="48"/>
      <c r="K508" s="43"/>
      <c r="L508" s="48"/>
      <c r="M508" s="43"/>
      <c r="N508" s="48">
        <v>8</v>
      </c>
      <c r="O508" s="98">
        <f>IF(N508=1,100,IF(N508=2,90,IF(N508=3,85,IF(N508=4,82,IF(N508&gt;1,86-N508,0)))))</f>
        <v>78</v>
      </c>
      <c r="P508" s="50"/>
      <c r="Q508" s="43"/>
      <c r="R508" s="51">
        <f>O508</f>
        <v>78</v>
      </c>
    </row>
    <row r="509" spans="1:18" ht="12">
      <c r="A509" s="33">
        <v>20</v>
      </c>
      <c r="B509" s="45" t="s">
        <v>571</v>
      </c>
      <c r="C509" s="45" t="s">
        <v>93</v>
      </c>
      <c r="D509" s="45"/>
      <c r="E509" s="44" t="s">
        <v>567</v>
      </c>
      <c r="H509" s="50"/>
      <c r="I509" s="47"/>
      <c r="J509" s="48"/>
      <c r="K509" s="43"/>
      <c r="L509" s="48"/>
      <c r="M509" s="43"/>
      <c r="N509" s="48"/>
      <c r="O509" s="98"/>
      <c r="P509" s="50">
        <v>8</v>
      </c>
      <c r="Q509" s="43">
        <f>IF(P509=1,100,IF(P509=2,90,IF(P509=3,85,IF(P509=4,82,IF(P509&gt;1,86-P509,0)))))</f>
        <v>78</v>
      </c>
      <c r="R509" s="51">
        <f>Q509</f>
        <v>78</v>
      </c>
    </row>
    <row r="510" spans="1:18" ht="12">
      <c r="A510" s="33">
        <v>21</v>
      </c>
      <c r="B510" s="45" t="s">
        <v>572</v>
      </c>
      <c r="C510" s="45" t="s">
        <v>93</v>
      </c>
      <c r="D510" s="45"/>
      <c r="E510" s="44" t="s">
        <v>567</v>
      </c>
      <c r="H510" s="50"/>
      <c r="I510" s="47"/>
      <c r="J510" s="48"/>
      <c r="K510" s="43"/>
      <c r="L510" s="48"/>
      <c r="M510" s="43"/>
      <c r="N510" s="48"/>
      <c r="O510" s="98"/>
      <c r="P510" s="50">
        <v>9</v>
      </c>
      <c r="Q510" s="43">
        <f>IF(P510=1,100,IF(P510=2,90,IF(P510=3,85,IF(P510=4,82,IF(P510&gt;1,86-P510,0)))))</f>
        <v>77</v>
      </c>
      <c r="R510" s="51">
        <f>Q510</f>
        <v>77</v>
      </c>
    </row>
    <row r="511" spans="1:18" ht="12">
      <c r="A511" s="33">
        <v>22</v>
      </c>
      <c r="B511" s="45" t="s">
        <v>358</v>
      </c>
      <c r="C511" s="45" t="s">
        <v>200</v>
      </c>
      <c r="D511" s="45"/>
      <c r="E511" s="44" t="s">
        <v>215</v>
      </c>
      <c r="H511" s="50"/>
      <c r="I511" s="47"/>
      <c r="J511" s="48"/>
      <c r="K511" s="43"/>
      <c r="L511" s="48"/>
      <c r="M511" s="43"/>
      <c r="N511" s="48">
        <v>9</v>
      </c>
      <c r="O511" s="98">
        <f>IF(N511=1,100,IF(N511=2,90,IF(N511=3,85,IF(N511=4,82,IF(N511&gt;1,86-N511,0)))))</f>
        <v>77</v>
      </c>
      <c r="P511" s="50"/>
      <c r="Q511" s="43"/>
      <c r="R511" s="51">
        <f>O511</f>
        <v>77</v>
      </c>
    </row>
    <row r="512" spans="1:18" ht="12">
      <c r="A512" s="33"/>
      <c r="B512" s="45" t="s">
        <v>566</v>
      </c>
      <c r="C512" s="45" t="s">
        <v>95</v>
      </c>
      <c r="D512" s="45"/>
      <c r="E512" s="44" t="s">
        <v>567</v>
      </c>
      <c r="H512" s="50"/>
      <c r="I512" s="47"/>
      <c r="J512" s="48"/>
      <c r="K512" s="47"/>
      <c r="L512" s="48"/>
      <c r="M512" s="47"/>
      <c r="N512" s="48"/>
      <c r="O512" s="49"/>
      <c r="P512" s="50" t="s">
        <v>507</v>
      </c>
      <c r="Q512" s="47" t="s">
        <v>513</v>
      </c>
      <c r="R512" s="51"/>
    </row>
    <row r="513" spans="1:18" ht="12.75" thickBot="1">
      <c r="A513" s="33">
        <v>23</v>
      </c>
      <c r="B513" s="6" t="s">
        <v>573</v>
      </c>
      <c r="C513" s="6" t="s">
        <v>102</v>
      </c>
      <c r="D513" s="6"/>
      <c r="E513" s="7" t="s">
        <v>551</v>
      </c>
      <c r="H513" s="50" t="s">
        <v>507</v>
      </c>
      <c r="I513" s="11" t="s">
        <v>513</v>
      </c>
      <c r="J513" s="48"/>
      <c r="K513" s="11"/>
      <c r="L513" s="48"/>
      <c r="M513" s="11"/>
      <c r="N513" s="48"/>
      <c r="O513" s="49"/>
      <c r="P513" s="13"/>
      <c r="Q513" s="11"/>
      <c r="R513" s="51"/>
    </row>
    <row r="514" spans="1:18" ht="12.75" thickTop="1">
      <c r="A514" s="83"/>
      <c r="B514" s="72"/>
      <c r="C514" s="72"/>
      <c r="D514" s="72"/>
      <c r="E514" s="72"/>
      <c r="H514" s="28"/>
      <c r="I514" s="29"/>
      <c r="J514" s="28"/>
      <c r="K514" s="29"/>
      <c r="L514" s="28"/>
      <c r="M514" s="29"/>
      <c r="N514" s="28"/>
      <c r="O514" s="29"/>
      <c r="P514" s="28"/>
      <c r="Q514" s="29"/>
      <c r="R514" s="28"/>
    </row>
    <row r="515" spans="1:18" ht="26.25" customHeight="1" thickBot="1">
      <c r="A515" s="71" t="s">
        <v>33</v>
      </c>
      <c r="B515" s="72"/>
      <c r="C515" s="72"/>
      <c r="D515" s="72"/>
      <c r="E515" s="72"/>
      <c r="H515" s="70"/>
      <c r="I515" s="68"/>
      <c r="J515" s="70"/>
      <c r="K515" s="68"/>
      <c r="L515" s="70"/>
      <c r="M515" s="68"/>
      <c r="N515" s="70"/>
      <c r="O515" s="68"/>
      <c r="P515" s="70"/>
      <c r="Q515" s="68"/>
      <c r="R515" s="68"/>
    </row>
    <row r="516" spans="1:18" ht="13.5" thickBot="1" thickTop="1">
      <c r="A516" s="30" t="s">
        <v>210</v>
      </c>
      <c r="B516" s="73" t="s">
        <v>206</v>
      </c>
      <c r="C516" s="73" t="s">
        <v>207</v>
      </c>
      <c r="D516" s="73" t="s">
        <v>209</v>
      </c>
      <c r="E516" s="74" t="s">
        <v>212</v>
      </c>
      <c r="F516" s="15" t="s">
        <v>211</v>
      </c>
      <c r="G516" s="15" t="s">
        <v>208</v>
      </c>
      <c r="H516" s="75"/>
      <c r="I516" s="76"/>
      <c r="J516" s="75"/>
      <c r="K516" s="76"/>
      <c r="L516" s="75"/>
      <c r="M516" s="76"/>
      <c r="N516" s="75"/>
      <c r="O516" s="76"/>
      <c r="P516" s="75"/>
      <c r="Q516" s="76"/>
      <c r="R516" s="76"/>
    </row>
    <row r="517" spans="1:18" ht="12.75" thickTop="1">
      <c r="A517" s="33">
        <v>1</v>
      </c>
      <c r="B517" s="34" t="s">
        <v>161</v>
      </c>
      <c r="C517" s="34" t="s">
        <v>32</v>
      </c>
      <c r="D517" s="34"/>
      <c r="E517" s="35" t="s">
        <v>216</v>
      </c>
      <c r="G517" s="15" t="s">
        <v>33</v>
      </c>
      <c r="H517" s="55">
        <v>1</v>
      </c>
      <c r="I517" s="77">
        <f>IF(H517=1,100,IF(H517=2,90,IF(H517=3,85,IF(H517=4,82,IF(H517&gt;1,86-H517,0)))))</f>
        <v>100</v>
      </c>
      <c r="J517" s="78">
        <v>3</v>
      </c>
      <c r="K517" s="77">
        <f>IF(J517=1,100,IF(J517=2,90,IF(J517=3,85,IF(J517=4,82,IF(J517&gt;1,86-J517,0)))))</f>
        <v>85</v>
      </c>
      <c r="L517" s="57">
        <v>4</v>
      </c>
      <c r="M517" s="77">
        <f aca="true" t="shared" si="30" ref="M517:M529">IF(L517=1,100,IF(L517=2,90,IF(L517=3,85,IF(L517=4,82,IF(L517&gt;1,86-L517,0)))))</f>
        <v>82</v>
      </c>
      <c r="N517" s="40"/>
      <c r="O517" s="77"/>
      <c r="P517" s="78">
        <v>3</v>
      </c>
      <c r="Q517" s="77">
        <f>IF(P517=1,100,IF(P517=2,90,IF(P517=3,85,IF(P517=4,82,IF(P517&gt;1,86-P517,0)))))</f>
        <v>85</v>
      </c>
      <c r="R517" s="60">
        <f>I517+K517+Q517</f>
        <v>270</v>
      </c>
    </row>
    <row r="518" spans="1:18" ht="12">
      <c r="A518" s="33">
        <v>2</v>
      </c>
      <c r="B518" s="34" t="s">
        <v>185</v>
      </c>
      <c r="C518" s="34" t="s">
        <v>116</v>
      </c>
      <c r="D518" s="34">
        <v>59</v>
      </c>
      <c r="E518" s="35" t="s">
        <v>217</v>
      </c>
      <c r="G518" s="15" t="s">
        <v>33</v>
      </c>
      <c r="H518" s="36">
        <v>4</v>
      </c>
      <c r="I518" s="43">
        <f>IF(H518=1,100,IF(H518=2,90,IF(H518=3,85,IF(H518=4,82,IF(H518&gt;1,86-H518,0)))))</f>
        <v>82</v>
      </c>
      <c r="J518" s="40"/>
      <c r="K518" s="43"/>
      <c r="L518" s="40">
        <v>7</v>
      </c>
      <c r="M518" s="43">
        <f t="shared" si="30"/>
        <v>79</v>
      </c>
      <c r="N518" s="40">
        <v>1</v>
      </c>
      <c r="O518" s="43">
        <f>IF(N518=1,100,IF(N518=2,90,IF(N518=3,85,IF(N518=4,82,IF(N518&gt;1,86-N518,0)))))</f>
        <v>100</v>
      </c>
      <c r="P518" s="40"/>
      <c r="Q518" s="43"/>
      <c r="R518" s="42">
        <f>O518+I518+M518</f>
        <v>261</v>
      </c>
    </row>
    <row r="519" spans="1:18" ht="12">
      <c r="A519" s="33">
        <v>3</v>
      </c>
      <c r="B519" s="34" t="s">
        <v>273</v>
      </c>
      <c r="C519" s="34" t="s">
        <v>95</v>
      </c>
      <c r="D519" s="34"/>
      <c r="E519" s="35" t="s">
        <v>215</v>
      </c>
      <c r="H519" s="36">
        <v>3</v>
      </c>
      <c r="I519" s="43">
        <f>IF(H519=1,100,IF(H519=2,90,IF(H519=3,85,IF(H519=4,82,IF(H519&gt;1,86-H519,0)))))</f>
        <v>85</v>
      </c>
      <c r="J519" s="40">
        <v>4</v>
      </c>
      <c r="K519" s="43">
        <f>IF(J519=1,100,IF(J519=2,90,IF(J519=3,85,IF(J519=4,82,IF(J519&gt;1,86-J519,0)))))</f>
        <v>82</v>
      </c>
      <c r="L519" s="40"/>
      <c r="M519" s="43"/>
      <c r="N519" s="40"/>
      <c r="O519" s="43"/>
      <c r="P519" s="40">
        <v>4</v>
      </c>
      <c r="Q519" s="43">
        <f>IF(P519=1,100,IF(P519=2,90,IF(P519=3,85,IF(P519=4,82,IF(P519&gt;1,86-P519,0)))))</f>
        <v>82</v>
      </c>
      <c r="R519" s="42">
        <f>Q519+K519+I519</f>
        <v>249</v>
      </c>
    </row>
    <row r="520" spans="1:18" ht="12">
      <c r="A520" s="33">
        <v>4</v>
      </c>
      <c r="B520" s="34" t="s">
        <v>353</v>
      </c>
      <c r="C520" s="34" t="s">
        <v>95</v>
      </c>
      <c r="D520" s="34"/>
      <c r="E520" s="35" t="s">
        <v>219</v>
      </c>
      <c r="H520" s="36"/>
      <c r="I520" s="43"/>
      <c r="J520" s="40">
        <v>1</v>
      </c>
      <c r="K520" s="43">
        <f>IF(J520=1,100,IF(J520=2,90,IF(J520=3,85,IF(J520=4,82,IF(J520&gt;1,86-J520,0)))))</f>
        <v>100</v>
      </c>
      <c r="L520" s="40"/>
      <c r="M520" s="43"/>
      <c r="N520" s="40"/>
      <c r="O520" s="43"/>
      <c r="P520" s="40">
        <v>2</v>
      </c>
      <c r="Q520" s="43">
        <f>IF(P520=1,100,IF(P520=2,90,IF(P520=3,85,IF(P520=4,82,IF(P520&gt;1,86-P520,0)))))</f>
        <v>90</v>
      </c>
      <c r="R520" s="42">
        <f>Q520+K520</f>
        <v>190</v>
      </c>
    </row>
    <row r="521" spans="1:18" ht="12">
      <c r="A521" s="33">
        <v>5</v>
      </c>
      <c r="B521" s="34" t="s">
        <v>485</v>
      </c>
      <c r="C521" s="34" t="s">
        <v>58</v>
      </c>
      <c r="D521" s="34"/>
      <c r="E521" s="35" t="s">
        <v>472</v>
      </c>
      <c r="H521" s="36" t="s">
        <v>507</v>
      </c>
      <c r="I521" s="43" t="s">
        <v>513</v>
      </c>
      <c r="J521" s="40">
        <v>2</v>
      </c>
      <c r="K521" s="43">
        <f>IF(J521=1,100,IF(J521=2,90,IF(J521=3,85,IF(J521=4,82,IF(J521&gt;1,86-J521,0)))))</f>
        <v>90</v>
      </c>
      <c r="L521" s="40"/>
      <c r="M521" s="43"/>
      <c r="N521" s="40"/>
      <c r="O521" s="43"/>
      <c r="P521" s="40">
        <v>1</v>
      </c>
      <c r="Q521" s="43">
        <f>IF(P521=1,100,IF(P521=2,90,IF(P521=3,85,IF(P521=4,82,IF(P521&gt;1,86-P521,0)))))</f>
        <v>100</v>
      </c>
      <c r="R521" s="42">
        <f>Q521+K521</f>
        <v>190</v>
      </c>
    </row>
    <row r="522" spans="1:18" ht="12">
      <c r="A522" s="33">
        <v>6</v>
      </c>
      <c r="B522" s="34" t="s">
        <v>173</v>
      </c>
      <c r="C522" s="34" t="s">
        <v>99</v>
      </c>
      <c r="D522" s="34"/>
      <c r="E522" s="35" t="s">
        <v>219</v>
      </c>
      <c r="G522" s="15" t="s">
        <v>33</v>
      </c>
      <c r="H522" s="36"/>
      <c r="I522" s="43"/>
      <c r="J522" s="40"/>
      <c r="K522" s="43"/>
      <c r="L522" s="40">
        <v>1</v>
      </c>
      <c r="M522" s="43">
        <f t="shared" si="30"/>
        <v>100</v>
      </c>
      <c r="N522" s="40"/>
      <c r="O522" s="43"/>
      <c r="P522" s="40"/>
      <c r="Q522" s="43"/>
      <c r="R522" s="42">
        <f>M522</f>
        <v>100</v>
      </c>
    </row>
    <row r="523" spans="1:18" ht="12">
      <c r="A523" s="33">
        <v>7</v>
      </c>
      <c r="B523" s="34" t="s">
        <v>106</v>
      </c>
      <c r="C523" s="34" t="s">
        <v>95</v>
      </c>
      <c r="D523" s="34">
        <v>53</v>
      </c>
      <c r="E523" s="35" t="s">
        <v>218</v>
      </c>
      <c r="F523" s="15">
        <v>9543</v>
      </c>
      <c r="G523" s="15" t="s">
        <v>33</v>
      </c>
      <c r="H523" s="36"/>
      <c r="I523" s="43"/>
      <c r="J523" s="40"/>
      <c r="K523" s="43"/>
      <c r="L523" s="40">
        <v>2</v>
      </c>
      <c r="M523" s="43">
        <f t="shared" si="30"/>
        <v>90</v>
      </c>
      <c r="N523" s="40"/>
      <c r="O523" s="43"/>
      <c r="P523" s="40"/>
      <c r="Q523" s="43"/>
      <c r="R523" s="42">
        <f>M523</f>
        <v>90</v>
      </c>
    </row>
    <row r="524" spans="1:18" ht="12">
      <c r="A524" s="33">
        <v>8</v>
      </c>
      <c r="B524" s="34" t="s">
        <v>270</v>
      </c>
      <c r="C524" s="34" t="s">
        <v>271</v>
      </c>
      <c r="D524" s="34"/>
      <c r="E524" s="35" t="s">
        <v>272</v>
      </c>
      <c r="H524" s="36">
        <v>2</v>
      </c>
      <c r="I524" s="43">
        <f>IF(H524=1,100,IF(H524=2,90,IF(H524=3,85,IF(H524=4,82,IF(H524&gt;1,86-H524,0)))))</f>
        <v>90</v>
      </c>
      <c r="J524" s="40"/>
      <c r="K524" s="43"/>
      <c r="L524" s="40"/>
      <c r="M524" s="43"/>
      <c r="N524" s="40"/>
      <c r="O524" s="43"/>
      <c r="P524" s="40"/>
      <c r="Q524" s="43"/>
      <c r="R524" s="42">
        <f>I524</f>
        <v>90</v>
      </c>
    </row>
    <row r="525" spans="1:18" ht="12">
      <c r="A525" s="33">
        <v>9</v>
      </c>
      <c r="B525" s="34" t="s">
        <v>100</v>
      </c>
      <c r="C525" s="34" t="s">
        <v>30</v>
      </c>
      <c r="D525" s="34"/>
      <c r="E525" s="35" t="s">
        <v>219</v>
      </c>
      <c r="G525" s="15" t="s">
        <v>33</v>
      </c>
      <c r="H525" s="36"/>
      <c r="I525" s="43"/>
      <c r="J525" s="40"/>
      <c r="K525" s="43"/>
      <c r="L525" s="40">
        <v>3</v>
      </c>
      <c r="M525" s="43">
        <f t="shared" si="30"/>
        <v>85</v>
      </c>
      <c r="N525" s="40"/>
      <c r="O525" s="43"/>
      <c r="P525" s="40"/>
      <c r="Q525" s="43"/>
      <c r="R525" s="42">
        <f>M525</f>
        <v>85</v>
      </c>
    </row>
    <row r="526" spans="1:18" ht="12">
      <c r="A526" s="33">
        <v>10</v>
      </c>
      <c r="B526" s="34" t="s">
        <v>144</v>
      </c>
      <c r="C526" s="34" t="s">
        <v>92</v>
      </c>
      <c r="D526" s="34"/>
      <c r="E526" s="35" t="s">
        <v>216</v>
      </c>
      <c r="G526" s="15" t="s">
        <v>33</v>
      </c>
      <c r="H526" s="36" t="s">
        <v>507</v>
      </c>
      <c r="I526" s="43" t="s">
        <v>513</v>
      </c>
      <c r="J526" s="40"/>
      <c r="K526" s="43"/>
      <c r="L526" s="40">
        <v>5</v>
      </c>
      <c r="M526" s="43">
        <f t="shared" si="30"/>
        <v>81</v>
      </c>
      <c r="N526" s="40"/>
      <c r="O526" s="43"/>
      <c r="P526" s="40"/>
      <c r="Q526" s="43"/>
      <c r="R526" s="42">
        <f>M526</f>
        <v>81</v>
      </c>
    </row>
    <row r="527" spans="1:18" ht="12">
      <c r="A527" s="33">
        <v>11</v>
      </c>
      <c r="B527" s="34" t="s">
        <v>148</v>
      </c>
      <c r="C527" s="34" t="s">
        <v>99</v>
      </c>
      <c r="D527" s="34"/>
      <c r="E527" s="35" t="s">
        <v>215</v>
      </c>
      <c r="H527" s="36"/>
      <c r="I527" s="43"/>
      <c r="J527" s="40">
        <v>5</v>
      </c>
      <c r="K527" s="43">
        <f>IF(J527=1,100,IF(J527=2,90,IF(J527=3,85,IF(J527=4,82,IF(J527&gt;1,86-J527,0)))))</f>
        <v>81</v>
      </c>
      <c r="L527" s="40"/>
      <c r="M527" s="43"/>
      <c r="N527" s="40"/>
      <c r="O527" s="43"/>
      <c r="P527" s="40"/>
      <c r="Q527" s="43"/>
      <c r="R527" s="42">
        <f>K527</f>
        <v>81</v>
      </c>
    </row>
    <row r="528" spans="1:18" ht="12">
      <c r="A528" s="33">
        <v>12</v>
      </c>
      <c r="B528" s="34" t="s">
        <v>191</v>
      </c>
      <c r="C528" s="34" t="s">
        <v>133</v>
      </c>
      <c r="D528" s="34"/>
      <c r="E528" s="35" t="s">
        <v>221</v>
      </c>
      <c r="G528" s="15" t="s">
        <v>33</v>
      </c>
      <c r="H528" s="36"/>
      <c r="I528" s="43"/>
      <c r="J528" s="40"/>
      <c r="K528" s="43"/>
      <c r="L528" s="40">
        <v>6</v>
      </c>
      <c r="M528" s="43">
        <f t="shared" si="30"/>
        <v>80</v>
      </c>
      <c r="N528" s="40"/>
      <c r="O528" s="43"/>
      <c r="P528" s="40"/>
      <c r="Q528" s="43"/>
      <c r="R528" s="42">
        <f>M528</f>
        <v>80</v>
      </c>
    </row>
    <row r="529" spans="1:18" ht="12.75" thickBot="1">
      <c r="A529" s="5">
        <v>13</v>
      </c>
      <c r="B529" s="6" t="s">
        <v>107</v>
      </c>
      <c r="C529" s="6" t="s">
        <v>108</v>
      </c>
      <c r="D529" s="6"/>
      <c r="E529" s="7" t="s">
        <v>215</v>
      </c>
      <c r="G529" s="15" t="s">
        <v>33</v>
      </c>
      <c r="H529" s="36"/>
      <c r="I529" s="11"/>
      <c r="J529" s="40"/>
      <c r="K529" s="11"/>
      <c r="L529" s="48">
        <v>8</v>
      </c>
      <c r="M529" s="11">
        <f t="shared" si="30"/>
        <v>78</v>
      </c>
      <c r="N529" s="40"/>
      <c r="O529" s="11"/>
      <c r="P529" s="40"/>
      <c r="Q529" s="11"/>
      <c r="R529" s="51">
        <f>M529</f>
        <v>78</v>
      </c>
    </row>
    <row r="530" spans="1:18" ht="12.75" thickTop="1">
      <c r="A530" s="83"/>
      <c r="B530" s="72"/>
      <c r="C530" s="72"/>
      <c r="D530" s="72"/>
      <c r="E530" s="72"/>
      <c r="H530" s="28"/>
      <c r="I530" s="29"/>
      <c r="J530" s="28"/>
      <c r="K530" s="29"/>
      <c r="L530" s="28"/>
      <c r="M530" s="29"/>
      <c r="N530" s="28"/>
      <c r="O530" s="29"/>
      <c r="P530" s="28"/>
      <c r="Q530" s="29"/>
      <c r="R530" s="29"/>
    </row>
    <row r="531" spans="1:18" ht="26.25" customHeight="1" thickBot="1">
      <c r="A531" s="71" t="s">
        <v>53</v>
      </c>
      <c r="B531" s="72"/>
      <c r="C531" s="72"/>
      <c r="D531" s="72"/>
      <c r="E531" s="72"/>
      <c r="H531" s="70"/>
      <c r="I531" s="68"/>
      <c r="J531" s="70"/>
      <c r="K531" s="68"/>
      <c r="L531" s="70"/>
      <c r="M531" s="68"/>
      <c r="N531" s="70"/>
      <c r="O531" s="68"/>
      <c r="P531" s="70"/>
      <c r="Q531" s="68"/>
      <c r="R531" s="68"/>
    </row>
    <row r="532" spans="1:18" ht="13.5" thickBot="1" thickTop="1">
      <c r="A532" s="30" t="s">
        <v>210</v>
      </c>
      <c r="B532" s="73" t="s">
        <v>206</v>
      </c>
      <c r="C532" s="73" t="s">
        <v>207</v>
      </c>
      <c r="D532" s="73" t="s">
        <v>209</v>
      </c>
      <c r="E532" s="74" t="s">
        <v>212</v>
      </c>
      <c r="F532" s="15" t="s">
        <v>211</v>
      </c>
      <c r="G532" s="15" t="s">
        <v>208</v>
      </c>
      <c r="H532" s="75"/>
      <c r="I532" s="76"/>
      <c r="J532" s="75"/>
      <c r="K532" s="76"/>
      <c r="L532" s="75"/>
      <c r="M532" s="76"/>
      <c r="N532" s="75"/>
      <c r="O532" s="76"/>
      <c r="P532" s="75"/>
      <c r="Q532" s="76"/>
      <c r="R532" s="76"/>
    </row>
    <row r="533" spans="1:18" ht="12.75" thickTop="1">
      <c r="A533" s="33">
        <v>1</v>
      </c>
      <c r="B533" s="34" t="s">
        <v>361</v>
      </c>
      <c r="C533" s="34" t="s">
        <v>362</v>
      </c>
      <c r="D533" s="34"/>
      <c r="E533" s="35" t="s">
        <v>272</v>
      </c>
      <c r="H533" s="38"/>
      <c r="I533" s="58"/>
      <c r="J533" s="79">
        <v>1</v>
      </c>
      <c r="K533" s="77">
        <f aca="true" t="shared" si="31" ref="K533:K541">IF(J533=1,100,IF(J533=2,90,IF(J533=3,85,IF(J533=4,82,IF(J533&gt;1,86-J533,0)))))</f>
        <v>100</v>
      </c>
      <c r="L533" s="57"/>
      <c r="M533" s="58"/>
      <c r="N533" s="79">
        <v>2</v>
      </c>
      <c r="O533" s="77">
        <f aca="true" t="shared" si="32" ref="O533:O541">IF(N533=1,100,IF(N533=2,90,IF(N533=3,85,IF(N533=4,82,IF(N533&gt;1,86-N533,0)))))</f>
        <v>90</v>
      </c>
      <c r="P533" s="79">
        <v>1</v>
      </c>
      <c r="Q533" s="77">
        <f>IF(P533=1,100,IF(P533=2,90,IF(P533=3,85,IF(P533=4,82,IF(P533&gt;1,86-P533,0)))))</f>
        <v>100</v>
      </c>
      <c r="R533" s="60">
        <f>O533+K533+Q533</f>
        <v>290</v>
      </c>
    </row>
    <row r="534" spans="1:18" ht="12">
      <c r="A534" s="33">
        <v>2</v>
      </c>
      <c r="B534" s="34" t="s">
        <v>181</v>
      </c>
      <c r="C534" s="34" t="s">
        <v>200</v>
      </c>
      <c r="D534" s="34">
        <v>49</v>
      </c>
      <c r="E534" s="35" t="s">
        <v>217</v>
      </c>
      <c r="G534" s="15" t="s">
        <v>53</v>
      </c>
      <c r="H534" s="36">
        <v>1</v>
      </c>
      <c r="I534" s="41">
        <f>IF(H534=1,100,IF(H534=2,90,IF(H534=3,85,IF(H534=4,82,IF(H534&gt;1,86-H534,0)))))</f>
        <v>100</v>
      </c>
      <c r="J534" s="38">
        <v>3</v>
      </c>
      <c r="K534" s="43">
        <f t="shared" si="31"/>
        <v>85</v>
      </c>
      <c r="L534" s="40">
        <v>2</v>
      </c>
      <c r="M534" s="41">
        <f aca="true" t="shared" si="33" ref="M534:M543">IF(L534=1,100,IF(L534=2,90,IF(L534=3,85,IF(L534=4,82,IF(L534&gt;1,86-L534,0)))))</f>
        <v>90</v>
      </c>
      <c r="N534" s="38"/>
      <c r="O534" s="43"/>
      <c r="P534" s="38"/>
      <c r="Q534" s="43"/>
      <c r="R534" s="42">
        <f>I534+M534+K534</f>
        <v>275</v>
      </c>
    </row>
    <row r="535" spans="1:18" ht="12">
      <c r="A535" s="33">
        <v>3</v>
      </c>
      <c r="B535" s="34" t="s">
        <v>157</v>
      </c>
      <c r="C535" s="34" t="s">
        <v>96</v>
      </c>
      <c r="D535" s="34">
        <v>39</v>
      </c>
      <c r="E535" s="35" t="s">
        <v>218</v>
      </c>
      <c r="F535" s="15">
        <v>9530</v>
      </c>
      <c r="G535" s="15" t="s">
        <v>53</v>
      </c>
      <c r="H535" s="38"/>
      <c r="I535" s="41"/>
      <c r="J535" s="38"/>
      <c r="K535" s="43"/>
      <c r="L535" s="40">
        <v>1</v>
      </c>
      <c r="M535" s="41">
        <f t="shared" si="33"/>
        <v>100</v>
      </c>
      <c r="N535" s="38">
        <v>3</v>
      </c>
      <c r="O535" s="43">
        <f t="shared" si="32"/>
        <v>85</v>
      </c>
      <c r="P535" s="38">
        <v>3</v>
      </c>
      <c r="Q535" s="43">
        <f>IF(P535=1,100,IF(P535=2,90,IF(P535=3,85,IF(P535=4,82,IF(P535&gt;1,86-P535,0)))))</f>
        <v>85</v>
      </c>
      <c r="R535" s="42">
        <f>Q535+M535+O535</f>
        <v>270</v>
      </c>
    </row>
    <row r="536" spans="1:18" ht="12">
      <c r="A536" s="33">
        <v>4</v>
      </c>
      <c r="B536" s="34" t="s">
        <v>51</v>
      </c>
      <c r="C536" s="34" t="s">
        <v>52</v>
      </c>
      <c r="D536" s="34">
        <v>48</v>
      </c>
      <c r="E536" s="35" t="s">
        <v>214</v>
      </c>
      <c r="G536" s="15" t="s">
        <v>53</v>
      </c>
      <c r="H536" s="36">
        <v>2</v>
      </c>
      <c r="I536" s="41">
        <f>IF(H536=1,100,IF(H536=2,90,IF(H536=3,85,IF(H536=4,82,IF(H536&gt;1,86-H536,0)))))</f>
        <v>90</v>
      </c>
      <c r="J536" s="38"/>
      <c r="K536" s="43"/>
      <c r="L536" s="40">
        <v>3</v>
      </c>
      <c r="M536" s="41">
        <f t="shared" si="33"/>
        <v>85</v>
      </c>
      <c r="N536" s="38">
        <v>4</v>
      </c>
      <c r="O536" s="43">
        <f t="shared" si="32"/>
        <v>82</v>
      </c>
      <c r="P536" s="38"/>
      <c r="Q536" s="43"/>
      <c r="R536" s="42">
        <f>I536+M536+O536</f>
        <v>257</v>
      </c>
    </row>
    <row r="537" spans="1:18" ht="12">
      <c r="A537" s="33">
        <v>5</v>
      </c>
      <c r="B537" s="34" t="s">
        <v>145</v>
      </c>
      <c r="C537" s="34" t="s">
        <v>111</v>
      </c>
      <c r="D537" s="34">
        <v>43</v>
      </c>
      <c r="E537" s="35" t="s">
        <v>220</v>
      </c>
      <c r="G537" s="15" t="s">
        <v>53</v>
      </c>
      <c r="H537" s="38"/>
      <c r="I537" s="41"/>
      <c r="J537" s="38">
        <v>2</v>
      </c>
      <c r="K537" s="43">
        <f t="shared" si="31"/>
        <v>90</v>
      </c>
      <c r="L537" s="40">
        <v>4</v>
      </c>
      <c r="M537" s="41">
        <f t="shared" si="33"/>
        <v>82</v>
      </c>
      <c r="N537" s="38"/>
      <c r="O537" s="43"/>
      <c r="P537" s="38">
        <v>4</v>
      </c>
      <c r="Q537" s="43">
        <f>IF(P537=1,100,IF(P537=2,90,IF(P537=3,85,IF(P537=4,82,IF(P537&gt;1,86-P537,0)))))</f>
        <v>82</v>
      </c>
      <c r="R537" s="42">
        <f>Q537+M537+K537</f>
        <v>254</v>
      </c>
    </row>
    <row r="538" spans="1:18" ht="12">
      <c r="A538" s="33">
        <v>6</v>
      </c>
      <c r="B538" s="34" t="s">
        <v>359</v>
      </c>
      <c r="C538" s="34" t="s">
        <v>360</v>
      </c>
      <c r="D538" s="34"/>
      <c r="E538" s="35" t="s">
        <v>215</v>
      </c>
      <c r="H538" s="38"/>
      <c r="I538" s="41"/>
      <c r="J538" s="38"/>
      <c r="K538" s="43"/>
      <c r="L538" s="40"/>
      <c r="M538" s="41"/>
      <c r="N538" s="38">
        <v>1</v>
      </c>
      <c r="O538" s="43">
        <f t="shared" si="32"/>
        <v>100</v>
      </c>
      <c r="P538" s="38">
        <v>5</v>
      </c>
      <c r="Q538" s="43">
        <f>IF(P538=1,100,IF(P538=2,90,IF(P538=3,85,IF(P538=4,82,IF(P538&gt;1,86-P538,0)))))</f>
        <v>81</v>
      </c>
      <c r="R538" s="42">
        <f>O538+Q538</f>
        <v>181</v>
      </c>
    </row>
    <row r="539" spans="1:18" ht="12">
      <c r="A539" s="33">
        <v>7</v>
      </c>
      <c r="B539" s="34" t="s">
        <v>401</v>
      </c>
      <c r="C539" s="34" t="s">
        <v>488</v>
      </c>
      <c r="D539" s="34"/>
      <c r="E539" s="35" t="s">
        <v>215</v>
      </c>
      <c r="H539" s="38"/>
      <c r="I539" s="41"/>
      <c r="J539" s="38">
        <v>5</v>
      </c>
      <c r="K539" s="43">
        <f t="shared" si="31"/>
        <v>81</v>
      </c>
      <c r="L539" s="40"/>
      <c r="M539" s="41"/>
      <c r="N539" s="38"/>
      <c r="O539" s="43"/>
      <c r="P539" s="38">
        <v>2</v>
      </c>
      <c r="Q539" s="43">
        <f>IF(P539=1,100,IF(P539=2,90,IF(P539=3,85,IF(P539=4,82,IF(P539&gt;1,86-P539,0)))))</f>
        <v>90</v>
      </c>
      <c r="R539" s="42">
        <f>Q539+K539</f>
        <v>171</v>
      </c>
    </row>
    <row r="540" spans="1:18" ht="12">
      <c r="A540" s="33">
        <v>8</v>
      </c>
      <c r="B540" s="34" t="s">
        <v>486</v>
      </c>
      <c r="C540" s="34" t="s">
        <v>487</v>
      </c>
      <c r="D540" s="34"/>
      <c r="E540" s="35" t="s">
        <v>218</v>
      </c>
      <c r="H540" s="38"/>
      <c r="I540" s="41"/>
      <c r="J540" s="38">
        <v>4</v>
      </c>
      <c r="K540" s="43">
        <f t="shared" si="31"/>
        <v>82</v>
      </c>
      <c r="L540" s="40"/>
      <c r="M540" s="41"/>
      <c r="N540" s="38"/>
      <c r="O540" s="43"/>
      <c r="P540" s="38">
        <v>6</v>
      </c>
      <c r="Q540" s="43">
        <f>IF(P540=1,100,IF(P540=2,90,IF(P540=3,85,IF(P540=4,82,IF(P540&gt;1,86-P540,0)))))</f>
        <v>80</v>
      </c>
      <c r="R540" s="42">
        <f>Q540+K540</f>
        <v>162</v>
      </c>
    </row>
    <row r="541" spans="1:18" ht="12">
      <c r="A541" s="33">
        <v>9</v>
      </c>
      <c r="B541" s="34" t="s">
        <v>363</v>
      </c>
      <c r="C541" s="34" t="s">
        <v>92</v>
      </c>
      <c r="D541" s="34"/>
      <c r="E541" s="35" t="s">
        <v>215</v>
      </c>
      <c r="H541" s="38"/>
      <c r="I541" s="41"/>
      <c r="J541" s="38">
        <v>6</v>
      </c>
      <c r="K541" s="43">
        <f t="shared" si="31"/>
        <v>80</v>
      </c>
      <c r="L541" s="40"/>
      <c r="M541" s="41"/>
      <c r="N541" s="38">
        <v>5</v>
      </c>
      <c r="O541" s="43">
        <f t="shared" si="32"/>
        <v>81</v>
      </c>
      <c r="P541" s="38"/>
      <c r="Q541" s="43"/>
      <c r="R541" s="42">
        <f>O541+K541</f>
        <v>161</v>
      </c>
    </row>
    <row r="542" spans="1:18" ht="12">
      <c r="A542" s="33">
        <v>10</v>
      </c>
      <c r="B542" s="34" t="s">
        <v>177</v>
      </c>
      <c r="C542" s="34" t="s">
        <v>122</v>
      </c>
      <c r="D542" s="34"/>
      <c r="E542" s="35" t="s">
        <v>215</v>
      </c>
      <c r="G542" s="15" t="s">
        <v>53</v>
      </c>
      <c r="H542" s="38"/>
      <c r="I542" s="41"/>
      <c r="J542" s="38"/>
      <c r="K542" s="43"/>
      <c r="L542" s="40">
        <v>5</v>
      </c>
      <c r="M542" s="41">
        <f t="shared" si="33"/>
        <v>81</v>
      </c>
      <c r="N542" s="38"/>
      <c r="O542" s="43"/>
      <c r="P542" s="38"/>
      <c r="Q542" s="43"/>
      <c r="R542" s="42">
        <f>M542</f>
        <v>81</v>
      </c>
    </row>
    <row r="543" spans="1:18" ht="12.75" thickBot="1">
      <c r="A543" s="5">
        <v>11</v>
      </c>
      <c r="B543" s="6" t="s">
        <v>174</v>
      </c>
      <c r="C543" s="6" t="s">
        <v>98</v>
      </c>
      <c r="D543" s="6"/>
      <c r="E543" s="7" t="s">
        <v>219</v>
      </c>
      <c r="G543" s="15" t="s">
        <v>53</v>
      </c>
      <c r="H543" s="38"/>
      <c r="I543" s="49"/>
      <c r="J543" s="13"/>
      <c r="K543" s="11"/>
      <c r="L543" s="48">
        <v>6</v>
      </c>
      <c r="M543" s="49">
        <f t="shared" si="33"/>
        <v>80</v>
      </c>
      <c r="N543" s="13"/>
      <c r="O543" s="11"/>
      <c r="P543" s="13"/>
      <c r="Q543" s="11"/>
      <c r="R543" s="51">
        <f>M543</f>
        <v>80</v>
      </c>
    </row>
    <row r="544" spans="1:18" ht="12.75" thickTop="1">
      <c r="A544" s="83"/>
      <c r="B544" s="72"/>
      <c r="C544" s="72"/>
      <c r="D544" s="72"/>
      <c r="E544" s="72"/>
      <c r="H544" s="28"/>
      <c r="I544" s="29"/>
      <c r="J544" s="28"/>
      <c r="K544" s="29"/>
      <c r="L544" s="28"/>
      <c r="M544" s="29"/>
      <c r="N544" s="28"/>
      <c r="O544" s="29"/>
      <c r="P544" s="28"/>
      <c r="Q544" s="29"/>
      <c r="R544" s="29"/>
    </row>
    <row r="545" spans="1:18" ht="26.25" customHeight="1" thickBot="1">
      <c r="A545" s="71" t="s">
        <v>226</v>
      </c>
      <c r="B545" s="72"/>
      <c r="C545" s="72"/>
      <c r="D545" s="72"/>
      <c r="E545" s="72"/>
      <c r="H545" s="70"/>
      <c r="I545" s="68"/>
      <c r="J545" s="70"/>
      <c r="K545" s="68"/>
      <c r="L545" s="70"/>
      <c r="M545" s="68"/>
      <c r="N545" s="70"/>
      <c r="O545" s="68"/>
      <c r="P545" s="70"/>
      <c r="Q545" s="68"/>
      <c r="R545" s="68"/>
    </row>
    <row r="546" spans="1:18" ht="13.5" thickBot="1" thickTop="1">
      <c r="A546" s="30" t="s">
        <v>210</v>
      </c>
      <c r="B546" s="73" t="s">
        <v>206</v>
      </c>
      <c r="C546" s="73" t="s">
        <v>207</v>
      </c>
      <c r="D546" s="73" t="s">
        <v>209</v>
      </c>
      <c r="E546" s="74" t="s">
        <v>212</v>
      </c>
      <c r="F546" s="15" t="s">
        <v>211</v>
      </c>
      <c r="G546" s="15" t="s">
        <v>208</v>
      </c>
      <c r="H546" s="75"/>
      <c r="I546" s="76"/>
      <c r="J546" s="75"/>
      <c r="K546" s="76"/>
      <c r="L546" s="75"/>
      <c r="M546" s="76"/>
      <c r="N546" s="75"/>
      <c r="O546" s="76"/>
      <c r="P546" s="75"/>
      <c r="Q546" s="76"/>
      <c r="R546" s="76"/>
    </row>
    <row r="547" spans="1:18" ht="12.75" thickTop="1">
      <c r="A547" s="33">
        <v>1</v>
      </c>
      <c r="B547" s="34" t="s">
        <v>148</v>
      </c>
      <c r="C547" s="34" t="s">
        <v>99</v>
      </c>
      <c r="D547" s="34">
        <v>55</v>
      </c>
      <c r="E547" s="35" t="s">
        <v>215</v>
      </c>
      <c r="G547" s="15" t="s">
        <v>112</v>
      </c>
      <c r="H547" s="55"/>
      <c r="I547" s="58"/>
      <c r="J547" s="79"/>
      <c r="K547" s="77"/>
      <c r="L547" s="57">
        <v>2</v>
      </c>
      <c r="M547" s="58">
        <f>IF(L547=1,100,IF(L547=2,90,IF(L547=3,85,IF(L547=4,82,IF(L547&gt;1,86-L547,0)))))</f>
        <v>90</v>
      </c>
      <c r="N547" s="79">
        <v>1</v>
      </c>
      <c r="O547" s="77">
        <f>IF(N547=1,100,IF(N547=2,90,IF(N547=3,85,IF(N547=4,82,IF(N547&gt;1,86-N547,0)))))</f>
        <v>100</v>
      </c>
      <c r="P547" s="79">
        <v>2</v>
      </c>
      <c r="Q547" s="77">
        <f>IF(P547=1,100,IF(P547=2,90,IF(P547=3,85,IF(P547=4,82,IF(P547&gt;1,86-P547,0)))))</f>
        <v>90</v>
      </c>
      <c r="R547" s="60">
        <f>K547+M547+I547+O547+Q547</f>
        <v>280</v>
      </c>
    </row>
    <row r="548" spans="1:18" ht="12">
      <c r="A548" s="33">
        <v>2</v>
      </c>
      <c r="B548" s="34" t="s">
        <v>148</v>
      </c>
      <c r="C548" s="34" t="s">
        <v>202</v>
      </c>
      <c r="D548" s="34">
        <v>83</v>
      </c>
      <c r="E548" s="35" t="s">
        <v>215</v>
      </c>
      <c r="G548" s="15" t="s">
        <v>112</v>
      </c>
      <c r="H548" s="36"/>
      <c r="I548" s="41"/>
      <c r="J548" s="38"/>
      <c r="K548" s="43"/>
      <c r="L548" s="40">
        <v>3</v>
      </c>
      <c r="M548" s="41">
        <f>IF(L548=1,100,IF(L548=2,90,IF(L548=3,85,IF(L548=4,82,IF(L548&gt;1,86-L548,0)))))</f>
        <v>85</v>
      </c>
      <c r="N548" s="38">
        <v>2</v>
      </c>
      <c r="O548" s="43">
        <f>IF(N548=1,100,IF(N548=2,90,IF(N548=3,85,IF(N548=4,82,IF(N548&gt;1,86-N548,0)))))</f>
        <v>90</v>
      </c>
      <c r="P548" s="38">
        <v>1</v>
      </c>
      <c r="Q548" s="43">
        <f>IF(P548=1,100,IF(P548=2,90,IF(P548=3,85,IF(P548=4,82,IF(P548&gt;1,86-P548,0)))))</f>
        <v>100</v>
      </c>
      <c r="R548" s="42">
        <f>K548+M548+I548+O548+Q548</f>
        <v>275</v>
      </c>
    </row>
    <row r="549" spans="1:18" ht="12">
      <c r="A549" s="33">
        <v>3</v>
      </c>
      <c r="B549" s="34" t="s">
        <v>110</v>
      </c>
      <c r="C549" s="34" t="s">
        <v>111</v>
      </c>
      <c r="D549" s="34"/>
      <c r="E549" s="35" t="s">
        <v>217</v>
      </c>
      <c r="G549" s="15" t="s">
        <v>112</v>
      </c>
      <c r="H549" s="36"/>
      <c r="I549" s="41"/>
      <c r="J549" s="38"/>
      <c r="K549" s="43"/>
      <c r="L549" s="40">
        <v>1</v>
      </c>
      <c r="M549" s="41">
        <f>IF(L549=1,100,IF(L549=2,90,IF(L549=3,85,IF(L549=4,82,IF(L549&gt;1,86-L549,0)))))</f>
        <v>100</v>
      </c>
      <c r="N549" s="38"/>
      <c r="O549" s="43"/>
      <c r="P549" s="38"/>
      <c r="Q549" s="43"/>
      <c r="R549" s="42">
        <f>M549</f>
        <v>100</v>
      </c>
    </row>
    <row r="550" spans="1:18" ht="12.75" thickBot="1">
      <c r="A550" s="5">
        <v>4</v>
      </c>
      <c r="B550" s="6" t="s">
        <v>489</v>
      </c>
      <c r="C550" s="6" t="s">
        <v>198</v>
      </c>
      <c r="D550" s="6"/>
      <c r="E550" s="7" t="s">
        <v>215</v>
      </c>
      <c r="H550" s="46"/>
      <c r="I550" s="49"/>
      <c r="J550" s="13"/>
      <c r="K550" s="11"/>
      <c r="L550" s="48"/>
      <c r="M550" s="49"/>
      <c r="N550" s="13"/>
      <c r="O550" s="11"/>
      <c r="P550" s="13">
        <v>3</v>
      </c>
      <c r="Q550" s="11">
        <f>IF(P550=1,100,IF(P550=2,90,IF(P550=3,85,IF(P550=4,82,IF(P550&gt;1,86-P550,0)))))</f>
        <v>85</v>
      </c>
      <c r="R550" s="51">
        <f>Q550</f>
        <v>85</v>
      </c>
    </row>
    <row r="551" spans="1:18" ht="12.75" thickTop="1">
      <c r="A551" s="83"/>
      <c r="B551" s="72"/>
      <c r="C551" s="72"/>
      <c r="D551" s="72"/>
      <c r="E551" s="72"/>
      <c r="H551" s="28"/>
      <c r="I551" s="29"/>
      <c r="J551" s="28"/>
      <c r="K551" s="29"/>
      <c r="L551" s="28"/>
      <c r="M551" s="29"/>
      <c r="N551" s="28"/>
      <c r="O551" s="29"/>
      <c r="P551" s="28"/>
      <c r="Q551" s="29"/>
      <c r="R551" s="29"/>
    </row>
    <row r="552" spans="1:18" ht="26.25" customHeight="1" thickBot="1">
      <c r="A552" s="71" t="s">
        <v>646</v>
      </c>
      <c r="B552" s="72"/>
      <c r="C552" s="72"/>
      <c r="D552" s="72"/>
      <c r="E552" s="72"/>
      <c r="H552" s="70"/>
      <c r="I552" s="68"/>
      <c r="J552" s="70"/>
      <c r="K552" s="68"/>
      <c r="L552" s="70"/>
      <c r="M552" s="68"/>
      <c r="N552" s="70"/>
      <c r="O552" s="68"/>
      <c r="P552" s="70"/>
      <c r="Q552" s="68"/>
      <c r="R552" s="68"/>
    </row>
    <row r="553" spans="1:18" ht="13.5" thickBot="1" thickTop="1">
      <c r="A553" s="30" t="s">
        <v>210</v>
      </c>
      <c r="B553" s="73" t="s">
        <v>206</v>
      </c>
      <c r="C553" s="73" t="s">
        <v>207</v>
      </c>
      <c r="D553" s="73" t="s">
        <v>209</v>
      </c>
      <c r="E553" s="74" t="s">
        <v>212</v>
      </c>
      <c r="F553" s="15" t="s">
        <v>211</v>
      </c>
      <c r="G553" s="15" t="s">
        <v>208</v>
      </c>
      <c r="H553" s="70"/>
      <c r="I553" s="68"/>
      <c r="J553" s="70"/>
      <c r="K553" s="68"/>
      <c r="L553" s="70"/>
      <c r="M553" s="68"/>
      <c r="N553" s="70"/>
      <c r="O553" s="68"/>
      <c r="P553" s="70"/>
      <c r="Q553" s="68"/>
      <c r="R553" s="68"/>
    </row>
    <row r="554" spans="1:18" ht="12">
      <c r="A554" s="33">
        <v>1</v>
      </c>
      <c r="B554" s="34" t="s">
        <v>146</v>
      </c>
      <c r="C554" s="34" t="s">
        <v>58</v>
      </c>
      <c r="D554" s="34">
        <v>72</v>
      </c>
      <c r="E554" s="35" t="s">
        <v>215</v>
      </c>
      <c r="F554" s="62"/>
      <c r="G554" s="62" t="s">
        <v>121</v>
      </c>
      <c r="H554" s="99">
        <v>2</v>
      </c>
      <c r="I554" s="100">
        <f aca="true" t="shared" si="34" ref="I554:I561">IF(H554=1,100,IF(H554=2,90,IF(H554=3,85,IF(H554=4,82,IF(H554&gt;1,86-H554,0)))))</f>
        <v>90</v>
      </c>
      <c r="J554" s="99"/>
      <c r="K554" s="101"/>
      <c r="L554" s="102">
        <v>5</v>
      </c>
      <c r="M554" s="100">
        <f>IF(L554=1,100,IF(L554=2,90,IF(L554=3,85,IF(L554=4,82,IF(L554&gt;1,86-L554,0)))))</f>
        <v>81</v>
      </c>
      <c r="N554" s="99"/>
      <c r="O554" s="101"/>
      <c r="P554" s="99">
        <v>1</v>
      </c>
      <c r="Q554" s="101">
        <f>IF(P554=1,100,IF(P554=2,90,IF(P554=3,85,IF(P554=4,82,IF(P554&gt;1,86-P554,0)))))</f>
        <v>100</v>
      </c>
      <c r="R554" s="103">
        <f>K554+M554+I554+O554+Q554</f>
        <v>271</v>
      </c>
    </row>
    <row r="555" spans="1:18" ht="12">
      <c r="A555" s="33">
        <v>2</v>
      </c>
      <c r="B555" s="34" t="s">
        <v>161</v>
      </c>
      <c r="C555" s="34" t="s">
        <v>32</v>
      </c>
      <c r="D555" s="34"/>
      <c r="E555" s="35" t="s">
        <v>216</v>
      </c>
      <c r="F555" s="62"/>
      <c r="G555" s="62" t="s">
        <v>121</v>
      </c>
      <c r="H555" s="38">
        <v>1</v>
      </c>
      <c r="I555" s="41">
        <f t="shared" si="34"/>
        <v>100</v>
      </c>
      <c r="J555" s="38"/>
      <c r="K555" s="43"/>
      <c r="L555" s="40">
        <v>1</v>
      </c>
      <c r="M555" s="41">
        <f>IF(L555=1,100,IF(L555=2,90,IF(L555=3,85,IF(L555=4,82,IF(L555&gt;1,86-L555,0)))))</f>
        <v>100</v>
      </c>
      <c r="N555" s="38"/>
      <c r="O555" s="43"/>
      <c r="P555" s="48"/>
      <c r="Q555" s="43"/>
      <c r="R555" s="104">
        <f>M555+I555</f>
        <v>200</v>
      </c>
    </row>
    <row r="556" spans="1:18" ht="12">
      <c r="A556" s="33">
        <v>3</v>
      </c>
      <c r="B556" s="34" t="s">
        <v>557</v>
      </c>
      <c r="C556" s="34" t="s">
        <v>200</v>
      </c>
      <c r="D556" s="34">
        <v>88</v>
      </c>
      <c r="E556" s="35" t="s">
        <v>216</v>
      </c>
      <c r="F556" s="62"/>
      <c r="G556" s="62" t="s">
        <v>121</v>
      </c>
      <c r="H556" s="38">
        <v>1</v>
      </c>
      <c r="I556" s="41">
        <f t="shared" si="34"/>
        <v>100</v>
      </c>
      <c r="J556" s="38"/>
      <c r="K556" s="43"/>
      <c r="L556" s="40">
        <v>3</v>
      </c>
      <c r="M556" s="41">
        <f>IF(L556=1,100,IF(L556=2,90,IF(L556=3,85,IF(L556=4,82,IF(L556&gt;1,86-L556,0)))))</f>
        <v>85</v>
      </c>
      <c r="N556" s="38"/>
      <c r="O556" s="43"/>
      <c r="P556" s="48"/>
      <c r="Q556" s="43"/>
      <c r="R556" s="104">
        <f>M556+I556</f>
        <v>185</v>
      </c>
    </row>
    <row r="557" spans="1:18" ht="12">
      <c r="A557" s="33">
        <v>4</v>
      </c>
      <c r="B557" s="34" t="s">
        <v>142</v>
      </c>
      <c r="C557" s="34" t="s">
        <v>143</v>
      </c>
      <c r="D557" s="34">
        <v>88</v>
      </c>
      <c r="E557" s="35" t="s">
        <v>216</v>
      </c>
      <c r="F557" s="62"/>
      <c r="G557" s="62" t="s">
        <v>121</v>
      </c>
      <c r="H557" s="38">
        <v>3</v>
      </c>
      <c r="I557" s="41">
        <f t="shared" si="34"/>
        <v>85</v>
      </c>
      <c r="J557" s="38"/>
      <c r="K557" s="43"/>
      <c r="L557" s="40">
        <v>2</v>
      </c>
      <c r="M557" s="41">
        <f>IF(L557=1,100,IF(L557=2,90,IF(L557=3,85,IF(L557=4,82,IF(L557&gt;1,86-L557,0)))))</f>
        <v>90</v>
      </c>
      <c r="N557" s="38"/>
      <c r="O557" s="43"/>
      <c r="P557" s="48"/>
      <c r="Q557" s="43"/>
      <c r="R557" s="104">
        <f>M557+I557</f>
        <v>175</v>
      </c>
    </row>
    <row r="558" spans="1:18" ht="12">
      <c r="A558" s="33">
        <v>5</v>
      </c>
      <c r="B558" s="45" t="s">
        <v>510</v>
      </c>
      <c r="C558" s="45" t="s">
        <v>198</v>
      </c>
      <c r="D558" s="45"/>
      <c r="E558" s="44" t="s">
        <v>215</v>
      </c>
      <c r="F558" s="62"/>
      <c r="G558" s="62"/>
      <c r="H558" s="50">
        <v>3</v>
      </c>
      <c r="I558" s="41">
        <f t="shared" si="34"/>
        <v>85</v>
      </c>
      <c r="J558" s="50"/>
      <c r="K558" s="47"/>
      <c r="L558" s="48"/>
      <c r="M558" s="43"/>
      <c r="N558" s="50"/>
      <c r="O558" s="47"/>
      <c r="P558" s="48"/>
      <c r="Q558" s="43"/>
      <c r="R558" s="105">
        <f>I558</f>
        <v>85</v>
      </c>
    </row>
    <row r="559" spans="1:18" ht="12">
      <c r="A559" s="33">
        <v>6</v>
      </c>
      <c r="B559" s="45" t="s">
        <v>563</v>
      </c>
      <c r="C559" s="45" t="s">
        <v>92</v>
      </c>
      <c r="D559" s="45"/>
      <c r="E559" s="44" t="s">
        <v>215</v>
      </c>
      <c r="F559" s="62"/>
      <c r="G559" s="62"/>
      <c r="H559" s="50">
        <v>4</v>
      </c>
      <c r="I559" s="41">
        <f t="shared" si="34"/>
        <v>82</v>
      </c>
      <c r="J559" s="50"/>
      <c r="K559" s="47"/>
      <c r="L559" s="48"/>
      <c r="M559" s="43"/>
      <c r="N559" s="50"/>
      <c r="O559" s="47"/>
      <c r="P559" s="48"/>
      <c r="Q559" s="43"/>
      <c r="R559" s="105">
        <f>I559</f>
        <v>82</v>
      </c>
    </row>
    <row r="560" spans="1:18" ht="12">
      <c r="A560" s="33">
        <v>7</v>
      </c>
      <c r="B560" s="45" t="s">
        <v>564</v>
      </c>
      <c r="C560" s="45" t="s">
        <v>95</v>
      </c>
      <c r="D560" s="45"/>
      <c r="E560" s="44" t="s">
        <v>215</v>
      </c>
      <c r="F560" s="62"/>
      <c r="G560" s="62"/>
      <c r="H560" s="50">
        <v>5</v>
      </c>
      <c r="I560" s="41">
        <f t="shared" si="34"/>
        <v>81</v>
      </c>
      <c r="J560" s="50"/>
      <c r="K560" s="47"/>
      <c r="L560" s="48"/>
      <c r="M560" s="43"/>
      <c r="N560" s="50"/>
      <c r="O560" s="47"/>
      <c r="P560" s="48"/>
      <c r="Q560" s="43"/>
      <c r="R560" s="105">
        <f>I560</f>
        <v>81</v>
      </c>
    </row>
    <row r="561" spans="1:18" ht="12">
      <c r="A561" s="33">
        <v>8</v>
      </c>
      <c r="B561" s="45" t="s">
        <v>565</v>
      </c>
      <c r="C561" s="45" t="s">
        <v>30</v>
      </c>
      <c r="D561" s="45"/>
      <c r="E561" s="44" t="s">
        <v>215</v>
      </c>
      <c r="F561" s="62"/>
      <c r="G561" s="62"/>
      <c r="H561" s="50">
        <v>6</v>
      </c>
      <c r="I561" s="41">
        <f t="shared" si="34"/>
        <v>80</v>
      </c>
      <c r="J561" s="50"/>
      <c r="K561" s="47"/>
      <c r="L561" s="48"/>
      <c r="M561" s="43"/>
      <c r="N561" s="50"/>
      <c r="O561" s="47"/>
      <c r="P561" s="48"/>
      <c r="Q561" s="43"/>
      <c r="R561" s="105">
        <f>I561</f>
        <v>80</v>
      </c>
    </row>
    <row r="562" spans="1:18" ht="12.75" thickBot="1">
      <c r="A562" s="5">
        <v>9</v>
      </c>
      <c r="B562" s="6" t="s">
        <v>186</v>
      </c>
      <c r="C562" s="6" t="s">
        <v>49</v>
      </c>
      <c r="D562" s="6">
        <v>83</v>
      </c>
      <c r="E562" s="7" t="s">
        <v>215</v>
      </c>
      <c r="F562" s="27"/>
      <c r="G562" s="27" t="s">
        <v>121</v>
      </c>
      <c r="H562" s="106"/>
      <c r="I562" s="107"/>
      <c r="J562" s="106"/>
      <c r="K562" s="107"/>
      <c r="L562" s="108" t="s">
        <v>513</v>
      </c>
      <c r="M562" s="109">
        <v>0</v>
      </c>
      <c r="N562" s="110"/>
      <c r="O562" s="111"/>
      <c r="P562" s="110"/>
      <c r="Q562" s="111"/>
      <c r="R562" s="112">
        <v>0</v>
      </c>
    </row>
    <row r="563" spans="1:18" ht="12.75" thickTop="1">
      <c r="A563" s="68"/>
      <c r="B563" s="69"/>
      <c r="C563" s="69"/>
      <c r="D563" s="69"/>
      <c r="E563" s="69"/>
      <c r="F563" s="62"/>
      <c r="G563" s="62"/>
      <c r="H563" s="70"/>
      <c r="I563" s="68"/>
      <c r="J563" s="70"/>
      <c r="K563" s="68"/>
      <c r="L563" s="70"/>
      <c r="M563" s="68"/>
      <c r="N563" s="70"/>
      <c r="O563" s="68"/>
      <c r="P563" s="70"/>
      <c r="Q563" s="68"/>
      <c r="R563" s="70"/>
    </row>
    <row r="564" spans="1:18" ht="26.25" customHeight="1" thickBot="1">
      <c r="A564" s="71" t="s">
        <v>647</v>
      </c>
      <c r="B564" s="72"/>
      <c r="C564" s="72"/>
      <c r="D564" s="72"/>
      <c r="E564" s="72"/>
      <c r="H564" s="70"/>
      <c r="I564" s="68"/>
      <c r="J564" s="70"/>
      <c r="K564" s="68"/>
      <c r="L564" s="70"/>
      <c r="M564" s="68"/>
      <c r="N564" s="70"/>
      <c r="O564" s="68"/>
      <c r="P564" s="70"/>
      <c r="Q564" s="68"/>
      <c r="R564" s="68"/>
    </row>
    <row r="565" spans="1:18" ht="13.5" thickBot="1" thickTop="1">
      <c r="A565" s="30" t="s">
        <v>210</v>
      </c>
      <c r="B565" s="73" t="s">
        <v>206</v>
      </c>
      <c r="C565" s="73" t="s">
        <v>207</v>
      </c>
      <c r="D565" s="73" t="s">
        <v>209</v>
      </c>
      <c r="E565" s="74" t="s">
        <v>212</v>
      </c>
      <c r="F565" s="15" t="s">
        <v>211</v>
      </c>
      <c r="G565" s="15" t="s">
        <v>208</v>
      </c>
      <c r="H565" s="75"/>
      <c r="I565" s="76"/>
      <c r="J565" s="75"/>
      <c r="K565" s="76"/>
      <c r="L565" s="75"/>
      <c r="M565" s="76"/>
      <c r="N565" s="75"/>
      <c r="O565" s="76"/>
      <c r="P565" s="75"/>
      <c r="Q565" s="76"/>
      <c r="R565" s="76"/>
    </row>
    <row r="566" spans="1:18" ht="12.75" thickTop="1">
      <c r="A566" s="33">
        <v>1</v>
      </c>
      <c r="B566" s="34" t="s">
        <v>559</v>
      </c>
      <c r="C566" s="34" t="s">
        <v>4</v>
      </c>
      <c r="D566" s="34"/>
      <c r="E566" s="35" t="s">
        <v>215</v>
      </c>
      <c r="F566" s="62"/>
      <c r="G566" s="62"/>
      <c r="H566" s="36">
        <v>1</v>
      </c>
      <c r="I566" s="41">
        <f>IF(H566=1,100,IF(H566=2,90,IF(H566=3,85,IF(H566=4,82,IF(H566&gt;1,86-H566,0)))))</f>
        <v>100</v>
      </c>
      <c r="J566" s="38"/>
      <c r="K566" s="43"/>
      <c r="L566" s="40"/>
      <c r="M566" s="41"/>
      <c r="N566" s="38"/>
      <c r="O566" s="43"/>
      <c r="P566" s="48"/>
      <c r="Q566" s="43"/>
      <c r="R566" s="42">
        <f>I566</f>
        <v>100</v>
      </c>
    </row>
    <row r="567" spans="1:18" ht="12">
      <c r="A567" s="33">
        <v>2</v>
      </c>
      <c r="B567" s="45" t="s">
        <v>558</v>
      </c>
      <c r="C567" s="45" t="s">
        <v>562</v>
      </c>
      <c r="D567" s="45"/>
      <c r="E567" s="44" t="s">
        <v>215</v>
      </c>
      <c r="F567" s="62"/>
      <c r="G567" s="62"/>
      <c r="H567" s="46">
        <v>2</v>
      </c>
      <c r="I567" s="41">
        <f>IF(H567=1,100,IF(H567=2,90,IF(H567=3,85,IF(H567=4,82,IF(H567&gt;1,86-H567,0)))))</f>
        <v>90</v>
      </c>
      <c r="J567" s="50"/>
      <c r="K567" s="47"/>
      <c r="L567" s="48"/>
      <c r="M567" s="43"/>
      <c r="N567" s="50"/>
      <c r="O567" s="47"/>
      <c r="P567" s="48"/>
      <c r="Q567" s="43"/>
      <c r="R567" s="51">
        <f>I567</f>
        <v>90</v>
      </c>
    </row>
    <row r="568" spans="1:18" ht="12">
      <c r="A568" s="33"/>
      <c r="B568" s="45" t="s">
        <v>560</v>
      </c>
      <c r="C568" s="45" t="s">
        <v>400</v>
      </c>
      <c r="D568" s="45"/>
      <c r="E568" s="44" t="s">
        <v>215</v>
      </c>
      <c r="F568" s="62"/>
      <c r="G568" s="62"/>
      <c r="H568" s="46">
        <v>2</v>
      </c>
      <c r="I568" s="41">
        <f>IF(H568=1,100,IF(H568=2,90,IF(H568=3,85,IF(H568=4,82,IF(H568&gt;1,86-H568,0)))))</f>
        <v>90</v>
      </c>
      <c r="J568" s="50"/>
      <c r="K568" s="47"/>
      <c r="L568" s="48"/>
      <c r="M568" s="43"/>
      <c r="N568" s="50"/>
      <c r="O568" s="47"/>
      <c r="P568" s="48"/>
      <c r="Q568" s="43"/>
      <c r="R568" s="51">
        <f>I568</f>
        <v>90</v>
      </c>
    </row>
    <row r="569" spans="1:18" ht="12">
      <c r="A569" s="33">
        <v>4</v>
      </c>
      <c r="B569" s="45" t="s">
        <v>561</v>
      </c>
      <c r="C569" s="45" t="s">
        <v>54</v>
      </c>
      <c r="D569" s="45"/>
      <c r="E569" s="44" t="s">
        <v>215</v>
      </c>
      <c r="F569" s="62"/>
      <c r="G569" s="62"/>
      <c r="H569" s="46">
        <v>3</v>
      </c>
      <c r="I569" s="41">
        <f>IF(H569=1,100,IF(H569=2,90,IF(H569=3,85,IF(H569=4,82,IF(H569&gt;1,86-H569,0)))))</f>
        <v>85</v>
      </c>
      <c r="J569" s="50"/>
      <c r="K569" s="47"/>
      <c r="L569" s="48"/>
      <c r="M569" s="43"/>
      <c r="N569" s="50"/>
      <c r="O569" s="47"/>
      <c r="P569" s="48"/>
      <c r="Q569" s="43"/>
      <c r="R569" s="51">
        <f>I569</f>
        <v>85</v>
      </c>
    </row>
    <row r="570" spans="1:18" ht="12">
      <c r="A570" s="33">
        <v>5</v>
      </c>
      <c r="B570" s="45" t="s">
        <v>23</v>
      </c>
      <c r="C570" s="45" t="s">
        <v>24</v>
      </c>
      <c r="D570" s="45">
        <v>88</v>
      </c>
      <c r="E570" s="44" t="s">
        <v>216</v>
      </c>
      <c r="F570" s="62"/>
      <c r="G570" s="62" t="s">
        <v>121</v>
      </c>
      <c r="H570" s="46"/>
      <c r="I570" s="41"/>
      <c r="J570" s="50"/>
      <c r="K570" s="47"/>
      <c r="L570" s="48">
        <v>4</v>
      </c>
      <c r="M570" s="43">
        <f>IF(L570=1,100,IF(L570=2,90,IF(L570=3,85,IF(L570=4,82,IF(L570&gt;1,86-L570,0)))))</f>
        <v>82</v>
      </c>
      <c r="N570" s="50"/>
      <c r="O570" s="47"/>
      <c r="P570" s="48"/>
      <c r="Q570" s="43"/>
      <c r="R570" s="51">
        <f>M570</f>
        <v>82</v>
      </c>
    </row>
    <row r="573" spans="1:18" ht="26.25" customHeight="1">
      <c r="A573" s="71"/>
      <c r="B573" s="72"/>
      <c r="C573" s="72"/>
      <c r="D573" s="72"/>
      <c r="E573" s="72"/>
      <c r="H573" s="70"/>
      <c r="I573" s="68"/>
      <c r="J573" s="70"/>
      <c r="K573" s="68"/>
      <c r="L573" s="70"/>
      <c r="M573" s="68"/>
      <c r="N573" s="70"/>
      <c r="O573" s="68"/>
      <c r="P573" s="70"/>
      <c r="Q573" s="68"/>
      <c r="R573" s="68"/>
    </row>
    <row r="574" ht="12">
      <c r="A574" s="83"/>
    </row>
    <row r="575" ht="12">
      <c r="A575" s="83"/>
    </row>
    <row r="576" ht="12">
      <c r="A576" s="83"/>
    </row>
    <row r="577" ht="12">
      <c r="A577" s="83"/>
    </row>
    <row r="578" ht="12">
      <c r="A578" s="83"/>
    </row>
    <row r="579" ht="12">
      <c r="A579" s="83"/>
    </row>
    <row r="580" ht="12">
      <c r="A580" s="83"/>
    </row>
    <row r="581" ht="12">
      <c r="A581" s="83"/>
    </row>
    <row r="582" ht="12">
      <c r="A582" s="83"/>
    </row>
    <row r="583" ht="12">
      <c r="A583" s="83"/>
    </row>
    <row r="584" ht="12">
      <c r="A584" s="83"/>
    </row>
    <row r="585" ht="12">
      <c r="A585" s="83"/>
    </row>
    <row r="586" ht="12">
      <c r="A586" s="83"/>
    </row>
    <row r="587" ht="12">
      <c r="A587" s="83"/>
    </row>
    <row r="588" ht="12">
      <c r="A588" s="83"/>
    </row>
    <row r="589" ht="12">
      <c r="A589" s="83"/>
    </row>
    <row r="590" ht="12">
      <c r="A590" s="83"/>
    </row>
    <row r="591" ht="12">
      <c r="A591" s="83"/>
    </row>
    <row r="592" ht="12">
      <c r="A592" s="83"/>
    </row>
    <row r="593" ht="12">
      <c r="A593" s="83"/>
    </row>
    <row r="594" ht="12">
      <c r="A594" s="83"/>
    </row>
    <row r="595" ht="12">
      <c r="A595" s="83"/>
    </row>
    <row r="596" ht="12">
      <c r="A596" s="83"/>
    </row>
    <row r="597" ht="12">
      <c r="A597" s="83"/>
    </row>
    <row r="598" ht="12">
      <c r="A598" s="83"/>
    </row>
    <row r="599" ht="12">
      <c r="A599" s="83"/>
    </row>
    <row r="600" ht="12">
      <c r="A600" s="83"/>
    </row>
    <row r="601" ht="12">
      <c r="A601" s="83"/>
    </row>
    <row r="602" ht="12">
      <c r="A602" s="83"/>
    </row>
    <row r="603" ht="12">
      <c r="A603" s="83"/>
    </row>
    <row r="604" ht="12">
      <c r="A604" s="83"/>
    </row>
    <row r="605" ht="12">
      <c r="A605" s="83"/>
    </row>
    <row r="606" ht="12">
      <c r="A606" s="83"/>
    </row>
    <row r="607" ht="12">
      <c r="A607" s="83"/>
    </row>
    <row r="608" ht="12">
      <c r="A608" s="83"/>
    </row>
    <row r="609" ht="12">
      <c r="A609" s="83"/>
    </row>
    <row r="610" ht="12">
      <c r="A610" s="83"/>
    </row>
    <row r="611" ht="12">
      <c r="A611" s="83"/>
    </row>
    <row r="612" ht="12">
      <c r="A612" s="83"/>
    </row>
    <row r="613" ht="12">
      <c r="A613" s="83"/>
    </row>
    <row r="614" ht="12">
      <c r="A614" s="83"/>
    </row>
    <row r="615" ht="12">
      <c r="A615" s="83"/>
    </row>
    <row r="616" ht="12">
      <c r="A616" s="83"/>
    </row>
    <row r="617" ht="12">
      <c r="A617" s="83"/>
    </row>
    <row r="618" ht="12">
      <c r="A618" s="83"/>
    </row>
    <row r="619" ht="12">
      <c r="A619" s="83"/>
    </row>
    <row r="620" ht="12">
      <c r="A620" s="83"/>
    </row>
    <row r="621" ht="12">
      <c r="A621" s="83"/>
    </row>
    <row r="622" ht="12">
      <c r="A622" s="83"/>
    </row>
    <row r="623" ht="12">
      <c r="A623" s="83"/>
    </row>
    <row r="624" ht="12">
      <c r="A624" s="83"/>
    </row>
    <row r="625" ht="12">
      <c r="A625" s="83"/>
    </row>
    <row r="626" ht="12">
      <c r="A626" s="83"/>
    </row>
    <row r="627" ht="12">
      <c r="A627" s="83"/>
    </row>
    <row r="628" ht="12">
      <c r="A628" s="83"/>
    </row>
    <row r="629" ht="12">
      <c r="A629" s="83"/>
    </row>
    <row r="630" ht="12">
      <c r="A630" s="83"/>
    </row>
    <row r="631" ht="12">
      <c r="A631" s="83"/>
    </row>
    <row r="632" ht="12">
      <c r="A632" s="83"/>
    </row>
    <row r="633" ht="12">
      <c r="A633" s="83"/>
    </row>
    <row r="634" ht="12">
      <c r="A634" s="83"/>
    </row>
    <row r="635" ht="12">
      <c r="A635" s="83"/>
    </row>
    <row r="636" ht="12">
      <c r="A636" s="83"/>
    </row>
    <row r="637" ht="12">
      <c r="A637" s="83"/>
    </row>
    <row r="638" ht="12">
      <c r="A638" s="83"/>
    </row>
    <row r="639" ht="12">
      <c r="A639" s="83"/>
    </row>
    <row r="640" ht="12">
      <c r="A640" s="83"/>
    </row>
    <row r="641" ht="12">
      <c r="A641" s="83"/>
    </row>
    <row r="642" ht="12">
      <c r="A642" s="83"/>
    </row>
    <row r="643" ht="12">
      <c r="A643" s="83"/>
    </row>
  </sheetData>
  <mergeCells count="8">
    <mergeCell ref="H4:I4"/>
    <mergeCell ref="L4:M4"/>
    <mergeCell ref="A1:R1"/>
    <mergeCell ref="A2:R2"/>
    <mergeCell ref="N4:O4"/>
    <mergeCell ref="P4:Q4"/>
    <mergeCell ref="J4:K4"/>
    <mergeCell ref="R4:R5"/>
  </mergeCells>
  <printOptions horizontalCentered="1"/>
  <pageMargins left="0.3937007874015748" right="0.3937007874015748" top="0.3937007874015748" bottom="0.3937007874015748" header="0.5118110236220472" footer="0.5118110236220472"/>
  <pageSetup fitToHeight="4" horizontalDpi="300" verticalDpi="300" orientation="portrait" paperSize="9" scale="60" r:id="rId1"/>
  <rowBreaks count="7" manualBreakCount="7">
    <brk id="198" max="17" man="1"/>
    <brk id="248" max="255" man="1"/>
    <brk id="304" max="255" man="1"/>
    <brk id="368" max="17" man="1"/>
    <brk id="406" max="17" man="1"/>
    <brk id="459" max="17" man="1"/>
    <brk id="51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Podsiadly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Klub Sportowy Artemis</dc:title>
  <dc:subject/>
  <dc:creator>Robert Podsiadły</dc:creator>
  <cp:keywords/>
  <dc:description/>
  <cp:lastModifiedBy>Piotr</cp:lastModifiedBy>
  <cp:lastPrinted>2001-10-23T18:58:04Z</cp:lastPrinted>
  <dcterms:created xsi:type="dcterms:W3CDTF">2001-06-02T19:57:06Z</dcterms:created>
  <dcterms:modified xsi:type="dcterms:W3CDTF">2001-12-04T16:15:45Z</dcterms:modified>
  <cp:category/>
  <cp:version/>
  <cp:contentType/>
  <cp:contentStatus/>
</cp:coreProperties>
</file>